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K:\010_組合共通\070_一般庶務\060_ホームページ\2_帳票\01_最新\"/>
    </mc:Choice>
  </mc:AlternateContent>
  <xr:revisionPtr revIDLastSave="0" documentId="8_{AB2E6856-98E6-4F04-9FA0-635149540410}" xr6:coauthVersionLast="47" xr6:coauthVersionMax="47" xr10:uidLastSave="{00000000-0000-0000-0000-000000000000}"/>
  <bookViews>
    <workbookView xWindow="-120" yWindow="-120" windowWidth="29040" windowHeight="15840" xr2:uid="{00000000-000D-0000-FFFF-FFFF00000000}"/>
  </bookViews>
  <sheets>
    <sheet name="異動届　入力画面" sheetId="14" r:id="rId1"/>
    <sheet name="★異動届　印刷用" sheetId="15" r:id="rId2"/>
    <sheet name="記入例（認定）" sheetId="16" r:id="rId3"/>
    <sheet name="記入例（出生）" sheetId="17" r:id="rId4"/>
    <sheet name="記入例（出生国外)" sheetId="18" r:id="rId5"/>
    <sheet name="記入例（就職による削除)" sheetId="19" r:id="rId6"/>
    <sheet name="記入例（収入超過)" sheetId="20" r:id="rId7"/>
    <sheet name="記入例（雇用保険受給開始)" sheetId="21" r:id="rId8"/>
    <sheet name="記入例（夫婦収入逆転)" sheetId="22" r:id="rId9"/>
    <sheet name="記入例（死亡)" sheetId="23" r:id="rId10"/>
    <sheet name="記入例（国外居住による削除)" sheetId="24" r:id="rId11"/>
  </sheets>
  <definedNames>
    <definedName name="_xlnm._FilterDatabase" localSheetId="0" hidden="1">'異動届　入力画面'!#REF!</definedName>
    <definedName name="_xlnm.Print_Area" localSheetId="1">'★異動届　印刷用'!$A$1:$AV$54</definedName>
    <definedName name="_xlnm.Print_Area" localSheetId="0">'異動届　入力画面'!$A$1:$K$95</definedName>
    <definedName name="_xlnm.Print_Area" localSheetId="7">'記入例（雇用保険受給開始)'!$A$1:$AV$54</definedName>
    <definedName name="_xlnm.Print_Area" localSheetId="10">'記入例（国外居住による削除)'!$A$1:$AV$54</definedName>
    <definedName name="_xlnm.Print_Area" localSheetId="9">'記入例（死亡)'!$A$1:$AV$54</definedName>
    <definedName name="_xlnm.Print_Area" localSheetId="6">'記入例（収入超過)'!$A$1:$AV$54</definedName>
    <definedName name="_xlnm.Print_Area" localSheetId="5">'記入例（就職による削除)'!$A$1:$AV$54</definedName>
    <definedName name="_xlnm.Print_Area" localSheetId="3">'記入例（出生）'!$A$1:$AV$54</definedName>
    <definedName name="_xlnm.Print_Area" localSheetId="4">'記入例（出生国外)'!$A$1:$AV$54</definedName>
    <definedName name="_xlnm.Print_Area" localSheetId="2">'記入例（認定）'!$A$1:$AV$54</definedName>
    <definedName name="_xlnm.Print_Area" localSheetId="8">'記入例（夫婦収入逆転)'!$A$1:$AV$54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5" i="15" l="1"/>
  <c r="AA30" i="15"/>
  <c r="R31" i="15"/>
  <c r="R36" i="15"/>
  <c r="U30" i="15"/>
  <c r="U25" i="15"/>
  <c r="G6" i="15"/>
  <c r="E6" i="15"/>
  <c r="C6" i="15"/>
  <c r="AK93" i="14"/>
  <c r="AJ37" i="15" s="1"/>
  <c r="AK92" i="14"/>
  <c r="AJ35" i="15" s="1"/>
  <c r="W93" i="14"/>
  <c r="AJ32" i="15" s="1"/>
  <c r="W92" i="14"/>
  <c r="AJ30" i="15" s="1"/>
  <c r="AK69" i="14"/>
  <c r="AJ27" i="15" s="1"/>
  <c r="AK68" i="14"/>
  <c r="AJ25" i="15" s="1"/>
  <c r="W69" i="14"/>
  <c r="AJ22" i="15" s="1"/>
  <c r="W68" i="14"/>
  <c r="AJ20" i="15" s="1"/>
  <c r="U35" i="15"/>
  <c r="AC35" i="15"/>
  <c r="V35" i="15"/>
  <c r="X38" i="15"/>
  <c r="X35" i="15"/>
  <c r="B35" i="15"/>
  <c r="A35" i="15"/>
  <c r="AC48" i="15"/>
  <c r="AE48" i="15"/>
  <c r="AI47" i="15"/>
  <c r="AN25" i="15"/>
  <c r="AN35" i="15"/>
  <c r="AN30" i="15"/>
  <c r="AU36" i="15"/>
  <c r="AS36" i="15"/>
  <c r="AQ36" i="15"/>
  <c r="AO36" i="15"/>
  <c r="AU31" i="15"/>
  <c r="AQ31" i="15"/>
  <c r="AO31" i="15"/>
  <c r="AQ26" i="15"/>
  <c r="AU26" i="15"/>
  <c r="AS31" i="15"/>
  <c r="AS26" i="15"/>
  <c r="AO26" i="15"/>
  <c r="AC36" i="15"/>
  <c r="X33" i="15"/>
  <c r="AC31" i="15"/>
  <c r="O31" i="15"/>
  <c r="L31" i="15"/>
  <c r="B31" i="15"/>
  <c r="AC30" i="15"/>
  <c r="X30" i="15"/>
  <c r="V30" i="15"/>
  <c r="J30" i="15"/>
  <c r="B30" i="15"/>
  <c r="A30" i="15"/>
  <c r="X23" i="15"/>
  <c r="AU21" i="15"/>
  <c r="AS21" i="15"/>
  <c r="AQ21" i="15"/>
  <c r="AO21" i="15"/>
  <c r="AC21" i="15"/>
  <c r="R21" i="15"/>
  <c r="O21" i="15"/>
  <c r="L21" i="15"/>
  <c r="B21" i="15"/>
  <c r="AN20" i="15"/>
  <c r="AC20" i="15"/>
  <c r="AA20" i="15"/>
  <c r="X20" i="15"/>
  <c r="V20" i="15"/>
  <c r="U20" i="15"/>
  <c r="J20" i="15"/>
  <c r="B20" i="15"/>
  <c r="A20" i="15"/>
  <c r="D14" i="15"/>
  <c r="AT12" i="15"/>
  <c r="AQ12" i="15"/>
  <c r="AN12" i="15"/>
  <c r="AL12" i="15"/>
  <c r="D12" i="15"/>
  <c r="AJ11" i="15"/>
  <c r="U11" i="15"/>
  <c r="U10" i="15"/>
  <c r="D10" i="15"/>
  <c r="O36" i="15"/>
  <c r="L36" i="15"/>
  <c r="J35" i="15"/>
  <c r="R26" i="15"/>
  <c r="J25" i="15"/>
  <c r="O26" i="15"/>
  <c r="L26" i="15"/>
  <c r="B26" i="15"/>
  <c r="B36" i="15"/>
  <c r="X28" i="15"/>
  <c r="AC26" i="15"/>
  <c r="AC25" i="15"/>
  <c r="AA25" i="15"/>
  <c r="X25" i="15"/>
  <c r="V25" i="15"/>
  <c r="B25" i="15"/>
  <c r="A25" i="15"/>
  <c r="AR17" i="15"/>
  <c r="AF17" i="15"/>
  <c r="Y16" i="15"/>
  <c r="V16" i="15"/>
  <c r="S16" i="15"/>
  <c r="Q16" i="15"/>
  <c r="AL15" i="15"/>
  <c r="AI15" i="15"/>
  <c r="AG15" i="15"/>
  <c r="AG14" i="15"/>
  <c r="AU54" i="14"/>
  <c r="T28" i="15" s="1"/>
  <c r="AT54" i="14"/>
  <c r="AS54" i="14"/>
  <c r="R28" i="15" s="1"/>
  <c r="AR54" i="14"/>
  <c r="Q28" i="15" s="1"/>
  <c r="AQ54" i="14"/>
  <c r="P28" i="15" s="1"/>
  <c r="AP54" i="14"/>
  <c r="AO54" i="14"/>
  <c r="N28" i="15" s="1"/>
  <c r="AN54" i="14"/>
  <c r="M28" i="15" s="1"/>
  <c r="AM54" i="14"/>
  <c r="L28" i="15" s="1"/>
  <c r="AL54" i="14"/>
  <c r="AK54" i="14"/>
  <c r="J28" i="15" s="1"/>
  <c r="AJ54" i="14"/>
  <c r="I28" i="15" s="1"/>
  <c r="AU77" i="14"/>
  <c r="AT77" i="14"/>
  <c r="S38" i="15" s="1"/>
  <c r="AS77" i="14"/>
  <c r="R38" i="15" s="1"/>
  <c r="AR77" i="14"/>
  <c r="Q38" i="15" s="1"/>
  <c r="AQ77" i="14"/>
  <c r="AP77" i="14"/>
  <c r="O38" i="15" s="1"/>
  <c r="AO77" i="14"/>
  <c r="N38" i="15" s="1"/>
  <c r="AN77" i="14"/>
  <c r="M38" i="15" s="1"/>
  <c r="AM77" i="14"/>
  <c r="AL77" i="14"/>
  <c r="K38" i="15" s="1"/>
  <c r="AK77" i="14"/>
  <c r="J38" i="15" s="1"/>
  <c r="AJ77" i="14"/>
  <c r="I38" i="15" s="1"/>
  <c r="AH77" i="14"/>
  <c r="T33" i="15" s="1"/>
  <c r="AG77" i="14"/>
  <c r="AF77" i="14"/>
  <c r="R33" i="15" s="1"/>
  <c r="AE77" i="14"/>
  <c r="Q33" i="15" s="1"/>
  <c r="AD77" i="14"/>
  <c r="P33" i="15" s="1"/>
  <c r="AC77" i="14"/>
  <c r="AB77" i="14"/>
  <c r="N33" i="15" s="1"/>
  <c r="AA77" i="14"/>
  <c r="M33" i="15" s="1"/>
  <c r="Z77" i="14"/>
  <c r="L33" i="15" s="1"/>
  <c r="Y77" i="14"/>
  <c r="X77" i="14"/>
  <c r="J33" i="15" s="1"/>
  <c r="W77" i="14"/>
  <c r="I33" i="15" s="1"/>
  <c r="AH54" i="14"/>
  <c r="T23" i="15" s="1"/>
  <c r="AG54" i="14"/>
  <c r="S23" i="15" s="1"/>
  <c r="AF54" i="14"/>
  <c r="R23" i="15" s="1"/>
  <c r="AE54" i="14"/>
  <c r="Q23" i="15" s="1"/>
  <c r="AD54" i="14"/>
  <c r="P23" i="15" s="1"/>
  <c r="AC54" i="14"/>
  <c r="O23" i="15" s="1"/>
  <c r="AB54" i="14"/>
  <c r="N23" i="15" s="1"/>
  <c r="AA54" i="14"/>
  <c r="M23" i="15" s="1"/>
  <c r="Z54" i="14"/>
  <c r="L23" i="15" s="1"/>
  <c r="Y54" i="14"/>
  <c r="K23" i="15" s="1"/>
  <c r="X54" i="14"/>
  <c r="J23" i="15" s="1"/>
  <c r="W54" i="14"/>
  <c r="Q39" i="15" s="1"/>
  <c r="C55" i="14" a="1"/>
  <c r="C55" i="14" s="1"/>
  <c r="K24" i="15" l="1"/>
  <c r="O24" i="15"/>
  <c r="S24" i="15"/>
  <c r="K29" i="15"/>
  <c r="O29" i="15"/>
  <c r="S29" i="15"/>
  <c r="J34" i="15"/>
  <c r="N34" i="15"/>
  <c r="R34" i="15"/>
  <c r="J39" i="15"/>
  <c r="N39" i="15"/>
  <c r="R39" i="15"/>
  <c r="I23" i="15"/>
  <c r="L24" i="15"/>
  <c r="P24" i="15"/>
  <c r="T24" i="15"/>
  <c r="L29" i="15"/>
  <c r="P29" i="15"/>
  <c r="T29" i="15"/>
  <c r="K34" i="15"/>
  <c r="O34" i="15"/>
  <c r="S34" i="15"/>
  <c r="K39" i="15"/>
  <c r="O39" i="15"/>
  <c r="S39" i="15"/>
  <c r="I24" i="15"/>
  <c r="M24" i="15"/>
  <c r="Q24" i="15"/>
  <c r="I29" i="15"/>
  <c r="M29" i="15"/>
  <c r="Q29" i="15"/>
  <c r="L34" i="15"/>
  <c r="P34" i="15"/>
  <c r="T34" i="15"/>
  <c r="L39" i="15"/>
  <c r="P39" i="15"/>
  <c r="T39" i="15"/>
  <c r="J24" i="15"/>
  <c r="N24" i="15"/>
  <c r="R24" i="15"/>
  <c r="J29" i="15"/>
  <c r="N29" i="15"/>
  <c r="R29" i="15"/>
  <c r="I34" i="15"/>
  <c r="M34" i="15"/>
  <c r="Q34" i="15"/>
  <c r="I39" i="15"/>
  <c r="M39" i="15"/>
  <c r="L38" i="15"/>
  <c r="P38" i="15"/>
  <c r="T38" i="15"/>
  <c r="K33" i="15"/>
  <c r="O33" i="15"/>
  <c r="S33" i="15"/>
  <c r="K28" i="15"/>
  <c r="O28" i="15"/>
  <c r="S28" i="15"/>
  <c r="F55" i="14" a="1"/>
  <c r="F55" i="14" s="1"/>
  <c r="C78" i="14" a="1"/>
  <c r="C78" i="14" s="1"/>
  <c r="F78" i="14" a="1"/>
  <c r="F7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kenpo1</author>
  </authors>
  <commentList>
    <comment ref="C54" authorId="0" shapeId="0" xr:uid="{B170B204-F740-43B2-A278-E85CD926564F}">
      <text>
        <r>
          <rPr>
            <b/>
            <sz val="9"/>
            <color indexed="81"/>
            <rFont val="MS P ゴシック"/>
            <family val="3"/>
            <charset val="128"/>
          </rPr>
          <t>被扶養者（ご家族）の個人番号を入力してください。
※12桁</t>
        </r>
      </text>
    </comment>
    <comment ref="F54" authorId="0" shapeId="0" xr:uid="{DF7E31AD-459B-4367-9103-BDA4993F1609}">
      <text>
        <r>
          <rPr>
            <b/>
            <sz val="9"/>
            <color indexed="81"/>
            <rFont val="MS P ゴシック"/>
            <family val="3"/>
            <charset val="128"/>
          </rPr>
          <t>被扶養者（ご家族）の個人番号を入力してください。
※12桁</t>
        </r>
      </text>
    </comment>
    <comment ref="C67" authorId="0" shapeId="0" xr:uid="{E3360F47-DC1F-432D-907D-24BF0F8C34F8}">
      <text>
        <r>
          <rPr>
            <b/>
            <sz val="10"/>
            <color indexed="81"/>
            <rFont val="メイリオ"/>
            <family val="3"/>
            <charset val="128"/>
          </rPr>
          <t>【注意】資格確認書は以下に該当する場合に限り発行します
　１．マイナンバーカードを未取得、紛失、更新中、返納、電子証明書の有効期限が切れている 
　２．マイナ保険証での受診が困難で、介助者等の第三者が要配慮者等に同行して資格確認を補助する必要がある 
　３．マイナ保険証の健康保険証の利用登録を行っていない、もしくは利用登録を解除した</t>
        </r>
      </text>
    </comment>
    <comment ref="F67" authorId="0" shapeId="0" xr:uid="{0E29DCB3-0FB6-43AD-968F-F35DA84D16D5}">
      <text>
        <r>
          <rPr>
            <b/>
            <sz val="10"/>
            <color indexed="81"/>
            <rFont val="メイリオ"/>
            <family val="3"/>
            <charset val="128"/>
          </rPr>
          <t>【注意】資格確認書は以下に該当する場合に限り発行します
　１．マイナンバーカードを未取得、紛失、更新中、返納、電子証明書の有効期限が切れている 
　２．マイナ保険証での受診が困難で、介助者等の第三者が要配慮者等に同行して資格確認を補助する必要がある 
　３．マイナ保険証の健康保険証の利用登録を行っていない、もしくは利用登録を解除した</t>
        </r>
      </text>
    </comment>
    <comment ref="C77" authorId="0" shapeId="0" xr:uid="{B2D4C73E-9F9B-4026-B072-E82A3CCD244C}">
      <text>
        <r>
          <rPr>
            <b/>
            <sz val="9"/>
            <color indexed="81"/>
            <rFont val="MS P ゴシック"/>
            <family val="3"/>
            <charset val="128"/>
          </rPr>
          <t>被扶養者（ご家族）の個人番号を入力してください。
※12桁</t>
        </r>
      </text>
    </comment>
    <comment ref="F77" authorId="0" shapeId="0" xr:uid="{6111DE83-3658-45B2-B52D-14EFDFDA4380}">
      <text>
        <r>
          <rPr>
            <b/>
            <sz val="9"/>
            <color indexed="81"/>
            <rFont val="MS P ゴシック"/>
            <family val="3"/>
            <charset val="128"/>
          </rPr>
          <t>被扶養者（ご家族）の個人番号を入力してください。
※12桁</t>
        </r>
      </text>
    </comment>
    <comment ref="C90" authorId="0" shapeId="0" xr:uid="{4BF051F1-5B41-4091-9F07-EEA7D6599C92}">
      <text>
        <r>
          <rPr>
            <b/>
            <sz val="10"/>
            <color indexed="81"/>
            <rFont val="メイリオ"/>
            <family val="3"/>
            <charset val="128"/>
          </rPr>
          <t>【注意】資格確認書は以下に該当する場合に限り発行します
　１．マイナンバーカードを未取得、紛失、更新中、返納、電子証明書の有効期限が切れている 
　２．マイナ保険証での受診が困難で、介助者等の第三者が要配慮者等に同行して資格確認を補助する必要がある 
　３．マイナ保険証の健康保険証の利用登録を行っていない、もしくは利用登録を解除した</t>
        </r>
      </text>
    </comment>
    <comment ref="F90" authorId="0" shapeId="0" xr:uid="{A632CB3A-5C89-4912-B3AC-9525273B0F7C}">
      <text>
        <r>
          <rPr>
            <b/>
            <sz val="10"/>
            <color indexed="81"/>
            <rFont val="メイリオ"/>
            <family val="3"/>
            <charset val="128"/>
          </rPr>
          <t>【注意】資格確認書は以下に該当する場合に限り発行します
　１．マイナンバーカードを未取得、紛失、更新中、返納、電子証明書の有効期限が切れている 
　２．マイナ保険証での受診が困難で、介助者等の第三者が要配慮者等に同行して資格確認を補助する必要がある 
　３．マイナ保険証の健康保険証の利用登録を行っていない、もしくは利用登録を解除した</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<sst xmlns="http://schemas.openxmlformats.org/spreadsheetml/2006/main" count="1903" uniqueCount="279">
  <si>
    <t>常務理事</t>
  </si>
  <si>
    <t>事務長</t>
  </si>
  <si>
    <t>係</t>
  </si>
  <si>
    <t>記 号</t>
  </si>
  <si>
    <t>被保険者
氏　　名</t>
  </si>
  <si>
    <t>番 号</t>
  </si>
  <si>
    <t>円</t>
  </si>
  <si>
    <t>　所在地</t>
  </si>
  <si>
    <t>　名　称</t>
  </si>
  <si>
    <t>健康保険被扶養者異動届</t>
  </si>
  <si>
    <t>課長</t>
  </si>
  <si>
    <t>被扶養者の氏名</t>
  </si>
  <si>
    <t>増減別</t>
  </si>
  <si>
    <t>印</t>
  </si>
  <si>
    <t>年</t>
    <rPh sb="0" eb="1">
      <t>ネン</t>
    </rPh>
    <phoneticPr fontId="3"/>
  </si>
  <si>
    <t>月</t>
    <rPh sb="0" eb="1">
      <t>ゲツ</t>
    </rPh>
    <phoneticPr fontId="3"/>
  </si>
  <si>
    <t>日</t>
    <rPh sb="0" eb="1">
      <t>ヒ</t>
    </rPh>
    <phoneticPr fontId="3"/>
  </si>
  <si>
    <t>被保険者証</t>
    <rPh sb="0" eb="4">
      <t>ヒホケンシャ</t>
    </rPh>
    <rPh sb="4" eb="5">
      <t>ショウ</t>
    </rPh>
    <phoneticPr fontId="3"/>
  </si>
  <si>
    <t>記号</t>
    <rPh sb="0" eb="2">
      <t>キゴウ</t>
    </rPh>
    <phoneticPr fontId="3"/>
  </si>
  <si>
    <t>番号</t>
    <rPh sb="0" eb="2">
      <t>バンゴウ</t>
    </rPh>
    <phoneticPr fontId="3"/>
  </si>
  <si>
    <t>被保険者氏名</t>
    <rPh sb="0" eb="4">
      <t>ヒホケンシャ</t>
    </rPh>
    <rPh sb="4" eb="6">
      <t>シメイ</t>
    </rPh>
    <phoneticPr fontId="3"/>
  </si>
  <si>
    <t>氏名</t>
    <rPh sb="0" eb="2">
      <t>シメイ</t>
    </rPh>
    <phoneticPr fontId="3"/>
  </si>
  <si>
    <t>性別</t>
    <rPh sb="0" eb="2">
      <t>セイベツ</t>
    </rPh>
    <phoneticPr fontId="3"/>
  </si>
  <si>
    <t>生年月日</t>
    <rPh sb="0" eb="2">
      <t>セイネン</t>
    </rPh>
    <rPh sb="2" eb="4">
      <t>ガッピ</t>
    </rPh>
    <phoneticPr fontId="3"/>
  </si>
  <si>
    <t>元号</t>
    <rPh sb="0" eb="2">
      <t>ゲンゴウ</t>
    </rPh>
    <phoneticPr fontId="3"/>
  </si>
  <si>
    <t>月</t>
    <rPh sb="0" eb="1">
      <t>ガツ</t>
    </rPh>
    <phoneticPr fontId="3"/>
  </si>
  <si>
    <t>郵便番号</t>
    <rPh sb="0" eb="4">
      <t>ユウビンバンゴウ</t>
    </rPh>
    <phoneticPr fontId="3"/>
  </si>
  <si>
    <t>都道府県</t>
    <rPh sb="0" eb="4">
      <t>トドウフケン</t>
    </rPh>
    <phoneticPr fontId="3"/>
  </si>
  <si>
    <t>住所１</t>
    <rPh sb="0" eb="2">
      <t>ジュウショ</t>
    </rPh>
    <phoneticPr fontId="3"/>
  </si>
  <si>
    <t>住所２</t>
    <rPh sb="0" eb="2">
      <t>ジュウショ</t>
    </rPh>
    <phoneticPr fontId="3"/>
  </si>
  <si>
    <t>電話番号</t>
    <rPh sb="0" eb="2">
      <t>デンワ</t>
    </rPh>
    <rPh sb="2" eb="4">
      <t>バンゴウ</t>
    </rPh>
    <phoneticPr fontId="3"/>
  </si>
  <si>
    <t>続柄</t>
    <rPh sb="0" eb="2">
      <t>ゾクガラ</t>
    </rPh>
    <phoneticPr fontId="3"/>
  </si>
  <si>
    <t>職業</t>
    <rPh sb="0" eb="2">
      <t>ショクギョウ</t>
    </rPh>
    <phoneticPr fontId="3"/>
  </si>
  <si>
    <t>収入</t>
    <rPh sb="0" eb="2">
      <t>シュウニュウ</t>
    </rPh>
    <phoneticPr fontId="3"/>
  </si>
  <si>
    <t>別世帯の場合の住所</t>
    <rPh sb="0" eb="1">
      <t>ベツ</t>
    </rPh>
    <rPh sb="1" eb="3">
      <t>セタイ</t>
    </rPh>
    <rPh sb="4" eb="6">
      <t>バアイ</t>
    </rPh>
    <rPh sb="7" eb="9">
      <t>ジュウショ</t>
    </rPh>
    <phoneticPr fontId="3"/>
  </si>
  <si>
    <t>異動の理由</t>
    <rPh sb="0" eb="2">
      <t>イドウ</t>
    </rPh>
    <rPh sb="3" eb="5">
      <t>リユウ</t>
    </rPh>
    <phoneticPr fontId="3"/>
  </si>
  <si>
    <t>被保険者に関する情報</t>
    <rPh sb="0" eb="4">
      <t>ヒホケンシャ</t>
    </rPh>
    <rPh sb="5" eb="6">
      <t>カン</t>
    </rPh>
    <rPh sb="8" eb="10">
      <t>ジョウホウ</t>
    </rPh>
    <phoneticPr fontId="3"/>
  </si>
  <si>
    <t>フリガナ</t>
    <phoneticPr fontId="3"/>
  </si>
  <si>
    <t>フリガナ</t>
    <phoneticPr fontId="3"/>
  </si>
  <si>
    <t>性　　別</t>
    <rPh sb="0" eb="1">
      <t>セイ</t>
    </rPh>
    <rPh sb="3" eb="4">
      <t>ベツ</t>
    </rPh>
    <phoneticPr fontId="3"/>
  </si>
  <si>
    <t>勤　務　事　業　所</t>
    <rPh sb="0" eb="1">
      <t>ツトム</t>
    </rPh>
    <rPh sb="2" eb="3">
      <t>ツトム</t>
    </rPh>
    <rPh sb="4" eb="5">
      <t>コト</t>
    </rPh>
    <rPh sb="6" eb="7">
      <t>ギョウ</t>
    </rPh>
    <rPh sb="8" eb="9">
      <t>ショ</t>
    </rPh>
    <phoneticPr fontId="3"/>
  </si>
  <si>
    <t>年　</t>
    <rPh sb="0" eb="1">
      <t>ネン</t>
    </rPh>
    <phoneticPr fontId="3"/>
  </si>
  <si>
    <t>健保　一郎</t>
    <rPh sb="0" eb="2">
      <t>ケンポ</t>
    </rPh>
    <rPh sb="3" eb="5">
      <t>イチロウ</t>
    </rPh>
    <phoneticPr fontId="3"/>
  </si>
  <si>
    <t>男</t>
    <rPh sb="0" eb="1">
      <t>オトコ</t>
    </rPh>
    <phoneticPr fontId="3"/>
  </si>
  <si>
    <t>昭和</t>
    <rPh sb="0" eb="2">
      <t>ショウワ</t>
    </rPh>
    <phoneticPr fontId="3"/>
  </si>
  <si>
    <t>新宿モノリス</t>
    <rPh sb="0" eb="2">
      <t>シンジュク</t>
    </rPh>
    <phoneticPr fontId="3"/>
  </si>
  <si>
    <t>平成</t>
    <rPh sb="0" eb="2">
      <t>ヘイセイ</t>
    </rPh>
    <phoneticPr fontId="3"/>
  </si>
  <si>
    <t>同世帯/別世帯</t>
    <rPh sb="0" eb="1">
      <t>ドウ</t>
    </rPh>
    <rPh sb="1" eb="3">
      <t>セタイ</t>
    </rPh>
    <rPh sb="4" eb="5">
      <t>ベツ</t>
    </rPh>
    <rPh sb="5" eb="7">
      <t>セタイ</t>
    </rPh>
    <phoneticPr fontId="3"/>
  </si>
  <si>
    <t>増</t>
    <rPh sb="0" eb="1">
      <t>ゾウ</t>
    </rPh>
    <phoneticPr fontId="3"/>
  </si>
  <si>
    <t>健保　花子</t>
    <rPh sb="0" eb="2">
      <t>ケンポ</t>
    </rPh>
    <rPh sb="3" eb="5">
      <t>ハナコ</t>
    </rPh>
    <phoneticPr fontId="3"/>
  </si>
  <si>
    <t>女</t>
    <rPh sb="0" eb="1">
      <t>オンナ</t>
    </rPh>
    <phoneticPr fontId="3"/>
  </si>
  <si>
    <t>妻</t>
    <rPh sb="0" eb="1">
      <t>ツマ</t>
    </rPh>
    <phoneticPr fontId="3"/>
  </si>
  <si>
    <t>無職</t>
    <rPh sb="0" eb="2">
      <t>ムショク</t>
    </rPh>
    <phoneticPr fontId="3"/>
  </si>
  <si>
    <t>増/減</t>
    <rPh sb="0" eb="1">
      <t>ゾウ</t>
    </rPh>
    <rPh sb="2" eb="3">
      <t>ゲン</t>
    </rPh>
    <phoneticPr fontId="3"/>
  </si>
  <si>
    <t>被扶養者に関する情報（２人目）</t>
    <rPh sb="0" eb="4">
      <t>ヒフヨウシャ</t>
    </rPh>
    <rPh sb="5" eb="6">
      <t>カン</t>
    </rPh>
    <rPh sb="8" eb="10">
      <t>ジョウホウ</t>
    </rPh>
    <rPh sb="12" eb="13">
      <t>ニン</t>
    </rPh>
    <rPh sb="13" eb="14">
      <t>メ</t>
    </rPh>
    <phoneticPr fontId="3"/>
  </si>
  <si>
    <t>被扶養者に関する情報（３人目）</t>
    <rPh sb="0" eb="4">
      <t>ヒフヨウシャ</t>
    </rPh>
    <rPh sb="5" eb="6">
      <t>カン</t>
    </rPh>
    <rPh sb="8" eb="10">
      <t>ジョウホウ</t>
    </rPh>
    <rPh sb="12" eb="13">
      <t>ニン</t>
    </rPh>
    <rPh sb="13" eb="14">
      <t>メ</t>
    </rPh>
    <phoneticPr fontId="3"/>
  </si>
  <si>
    <t>被扶養者に関する情報（４人目）</t>
    <rPh sb="0" eb="4">
      <t>ヒフヨウシャ</t>
    </rPh>
    <rPh sb="5" eb="6">
      <t>カン</t>
    </rPh>
    <rPh sb="8" eb="10">
      <t>ジョウホウ</t>
    </rPh>
    <rPh sb="12" eb="13">
      <t>ニン</t>
    </rPh>
    <rPh sb="13" eb="14">
      <t>メ</t>
    </rPh>
    <phoneticPr fontId="3"/>
  </si>
  <si>
    <t>被扶養者に関する情報（１人目）</t>
    <rPh sb="0" eb="4">
      <t>ヒフヨウシャ</t>
    </rPh>
    <rPh sb="5" eb="6">
      <t>カン</t>
    </rPh>
    <rPh sb="8" eb="10">
      <t>ジョウホウ</t>
    </rPh>
    <rPh sb="13" eb="14">
      <t>メ</t>
    </rPh>
    <phoneticPr fontId="3"/>
  </si>
  <si>
    <t>被保険者
資格取得
年月日</t>
    <rPh sb="0" eb="4">
      <t>ヒホケンシャ</t>
    </rPh>
    <rPh sb="5" eb="7">
      <t>シカク</t>
    </rPh>
    <rPh sb="7" eb="9">
      <t>シュトク</t>
    </rPh>
    <rPh sb="10" eb="13">
      <t>ネンガッピ</t>
    </rPh>
    <phoneticPr fontId="3"/>
  </si>
  <si>
    <t>被保険者の
現住所</t>
    <rPh sb="0" eb="4">
      <t>ヒホケンシャ</t>
    </rPh>
    <rPh sb="6" eb="9">
      <t>ゲンジュウショ</t>
    </rPh>
    <phoneticPr fontId="3"/>
  </si>
  <si>
    <t>設定（触らない）</t>
    <rPh sb="0" eb="2">
      <t>セッテイ</t>
    </rPh>
    <rPh sb="3" eb="4">
      <t>サワ</t>
    </rPh>
    <phoneticPr fontId="3"/>
  </si>
  <si>
    <t>増減</t>
    <rPh sb="0" eb="2">
      <t>ゾウゲン</t>
    </rPh>
    <phoneticPr fontId="3"/>
  </si>
  <si>
    <t>減</t>
    <rPh sb="0" eb="1">
      <t>ゲン</t>
    </rPh>
    <phoneticPr fontId="3"/>
  </si>
  <si>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</si>
  <si>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</si>
  <si>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</si>
  <si>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</si>
  <si>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</si>
  <si>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</si>
  <si>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</si>
  <si>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</si>
  <si>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</si>
  <si>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</si>
  <si>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</si>
  <si>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</si>
  <si>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</si>
  <si>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</si>
  <si>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</si>
  <si>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</si>
  <si>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</si>
  <si>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</si>
  <si>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</si>
  <si>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</si>
  <si>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</si>
  <si>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</si>
  <si>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</si>
  <si>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</si>
  <si>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</si>
  <si>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</si>
  <si>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</si>
  <si>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</si>
  <si>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</si>
  <si>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</si>
  <si>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</si>
  <si>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</si>
  <si>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</si>
  <si>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</si>
  <si>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</si>
  <si>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</si>
  <si>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</si>
  <si>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</si>
  <si>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</si>
  <si>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</si>
  <si>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</si>
  <si>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</si>
  <si>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</si>
  <si>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</si>
  <si>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</si>
  <si>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</si>
  <si>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</si>
  <si>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</si>
  <si>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世帯</t>
    <rPh sb="0" eb="2">
      <t>セタイ</t>
    </rPh>
    <phoneticPr fontId="3"/>
  </si>
  <si>
    <t>ケンポ　イチロウ</t>
    <phoneticPr fontId="3"/>
  </si>
  <si>
    <t>社会保険労務士の提出代行者印</t>
    <rPh sb="0" eb="2">
      <t>シャカイ</t>
    </rPh>
    <rPh sb="2" eb="4">
      <t>ホケン</t>
    </rPh>
    <rPh sb="4" eb="7">
      <t>ロウムシ</t>
    </rPh>
    <rPh sb="8" eb="10">
      <t>テイシュツ</t>
    </rPh>
    <rPh sb="10" eb="12">
      <t>ダイコウ</t>
    </rPh>
    <rPh sb="12" eb="13">
      <t>シャ</t>
    </rPh>
    <rPh sb="13" eb="14">
      <t>イン</t>
    </rPh>
    <phoneticPr fontId="3"/>
  </si>
  <si>
    <t>被保険者に関する情報（入力例）</t>
    <rPh sb="0" eb="4">
      <t>ヒホケンシャ</t>
    </rPh>
    <rPh sb="5" eb="6">
      <t>カン</t>
    </rPh>
    <rPh sb="8" eb="10">
      <t>ジョウホウ</t>
    </rPh>
    <rPh sb="11" eb="13">
      <t>ニュウリョク</t>
    </rPh>
    <rPh sb="13" eb="14">
      <t>レイ</t>
    </rPh>
    <phoneticPr fontId="3"/>
  </si>
  <si>
    <t>[入力表]</t>
    <rPh sb="1" eb="3">
      <t>ニュウリョク</t>
    </rPh>
    <rPh sb="3" eb="4">
      <t>ヒョウ</t>
    </rPh>
    <phoneticPr fontId="3"/>
  </si>
  <si>
    <t>[入力例]</t>
    <rPh sb="1" eb="3">
      <t>ニュウリョク</t>
    </rPh>
    <rPh sb="3" eb="4">
      <t>レイ</t>
    </rPh>
    <phoneticPr fontId="3"/>
  </si>
  <si>
    <t>【健康保険被扶養者異動届　入力画面】</t>
    <rPh sb="1" eb="3">
      <t>ケンコウ</t>
    </rPh>
    <rPh sb="3" eb="5">
      <t>ホケン</t>
    </rPh>
    <rPh sb="5" eb="9">
      <t>ヒフヨウシャ</t>
    </rPh>
    <rPh sb="9" eb="12">
      <t>イドウトドケ</t>
    </rPh>
    <rPh sb="13" eb="15">
      <t>ニュウリョク</t>
    </rPh>
    <rPh sb="15" eb="17">
      <t>ガメン</t>
    </rPh>
    <phoneticPr fontId="3"/>
  </si>
  <si>
    <t>被扶養者に関する情報（入力例）</t>
    <rPh sb="0" eb="4">
      <t>ヒフヨウシャ</t>
    </rPh>
    <rPh sb="5" eb="6">
      <t>カン</t>
    </rPh>
    <rPh sb="8" eb="10">
      <t>ジョウホウ</t>
    </rPh>
    <rPh sb="11" eb="13">
      <t>ニュウリョク</t>
    </rPh>
    <rPh sb="13" eb="14">
      <t>レイ</t>
    </rPh>
    <phoneticPr fontId="3"/>
  </si>
  <si>
    <t>入力表の空白のセルに、下記入力例を参考に必要な情報を入力してください。</t>
    <rPh sb="0" eb="2">
      <t>ニュウリョク</t>
    </rPh>
    <rPh sb="2" eb="3">
      <t>ヒョウ</t>
    </rPh>
    <rPh sb="4" eb="6">
      <t>クウハク</t>
    </rPh>
    <rPh sb="11" eb="13">
      <t>カキ</t>
    </rPh>
    <rPh sb="13" eb="15">
      <t>ニュウリョク</t>
    </rPh>
    <rPh sb="15" eb="16">
      <t>レイ</t>
    </rPh>
    <rPh sb="17" eb="19">
      <t>サンコウ</t>
    </rPh>
    <rPh sb="20" eb="22">
      <t>ヒツヨウ</t>
    </rPh>
    <rPh sb="23" eb="25">
      <t>ジョウホウ</t>
    </rPh>
    <rPh sb="26" eb="28">
      <t>ニュウリョク</t>
    </rPh>
    <phoneticPr fontId="3"/>
  </si>
  <si>
    <t>フリガナ</t>
    <phoneticPr fontId="3"/>
  </si>
  <si>
    <t>ケンポ　ハナコ</t>
    <phoneticPr fontId="3"/>
  </si>
  <si>
    <t>〒</t>
    <phoneticPr fontId="3"/>
  </si>
  <si>
    <t>℡</t>
    <phoneticPr fontId="3"/>
  </si>
  <si>
    <t>㊞</t>
    <phoneticPr fontId="3"/>
  </si>
  <si>
    <t>042-444-5555</t>
    <phoneticPr fontId="3"/>
  </si>
  <si>
    <t xml:space="preserve"> フ リ ガ ナ</t>
    <phoneticPr fontId="3"/>
  </si>
  <si>
    <t>性別</t>
    <phoneticPr fontId="3"/>
  </si>
  <si>
    <t>続柄</t>
    <phoneticPr fontId="3"/>
  </si>
  <si>
    <t>職　業</t>
    <phoneticPr fontId="3"/>
  </si>
  <si>
    <t>収入(年額)</t>
    <phoneticPr fontId="3"/>
  </si>
  <si>
    <t>長男</t>
    <rPh sb="0" eb="2">
      <t>チョウナン</t>
    </rPh>
    <phoneticPr fontId="3"/>
  </si>
  <si>
    <t>二男</t>
    <rPh sb="0" eb="2">
      <t>ジナン</t>
    </rPh>
    <phoneticPr fontId="3"/>
  </si>
  <si>
    <t>三男</t>
    <rPh sb="0" eb="2">
      <t>サンナン</t>
    </rPh>
    <phoneticPr fontId="3"/>
  </si>
  <si>
    <t>四男</t>
    <rPh sb="0" eb="2">
      <t>ヨンナン</t>
    </rPh>
    <phoneticPr fontId="3"/>
  </si>
  <si>
    <t>長女</t>
    <rPh sb="0" eb="2">
      <t>チョウジョ</t>
    </rPh>
    <phoneticPr fontId="3"/>
  </si>
  <si>
    <t>二女</t>
    <rPh sb="0" eb="2">
      <t>ジジョ</t>
    </rPh>
    <phoneticPr fontId="3"/>
  </si>
  <si>
    <t>三女</t>
    <rPh sb="0" eb="2">
      <t>サンジョ</t>
    </rPh>
    <phoneticPr fontId="3"/>
  </si>
  <si>
    <t>四女</t>
    <rPh sb="0" eb="2">
      <t>ヨンジョ</t>
    </rPh>
    <phoneticPr fontId="3"/>
  </si>
  <si>
    <t>父</t>
    <rPh sb="0" eb="1">
      <t>チチ</t>
    </rPh>
    <phoneticPr fontId="3"/>
  </si>
  <si>
    <t>母</t>
    <rPh sb="0" eb="1">
      <t>ハハ</t>
    </rPh>
    <phoneticPr fontId="3"/>
  </si>
  <si>
    <t>祖父</t>
    <rPh sb="0" eb="2">
      <t>ソフ</t>
    </rPh>
    <phoneticPr fontId="3"/>
  </si>
  <si>
    <t>祖母</t>
    <rPh sb="0" eb="2">
      <t>ソボ</t>
    </rPh>
    <phoneticPr fontId="3"/>
  </si>
  <si>
    <t>孫</t>
    <rPh sb="0" eb="1">
      <t>マゴ</t>
    </rPh>
    <phoneticPr fontId="3"/>
  </si>
  <si>
    <t>弟</t>
    <rPh sb="0" eb="1">
      <t>オトウト</t>
    </rPh>
    <phoneticPr fontId="3"/>
  </si>
  <si>
    <t>妹</t>
    <rPh sb="0" eb="1">
      <t>イモウト</t>
    </rPh>
    <phoneticPr fontId="3"/>
  </si>
  <si>
    <t>夫</t>
    <rPh sb="0" eb="1">
      <t>オット</t>
    </rPh>
    <phoneticPr fontId="3"/>
  </si>
  <si>
    <t>配偶者に関する情報</t>
    <rPh sb="0" eb="3">
      <t>ハイグウシャ</t>
    </rPh>
    <rPh sb="4" eb="5">
      <t>カン</t>
    </rPh>
    <rPh sb="7" eb="9">
      <t>ジョウホウ</t>
    </rPh>
    <phoneticPr fontId="3"/>
  </si>
  <si>
    <t>注意：夫婦ともオリンパス健保の被保険者で子どもを申請する場合は配偶者に関する情報にも記入してください</t>
    <rPh sb="0" eb="2">
      <t>チュウイ</t>
    </rPh>
    <rPh sb="3" eb="5">
      <t>フウフ</t>
    </rPh>
    <rPh sb="12" eb="14">
      <t>ケンポ</t>
    </rPh>
    <rPh sb="15" eb="19">
      <t>ヒホケンシャ</t>
    </rPh>
    <rPh sb="20" eb="21">
      <t>コ</t>
    </rPh>
    <rPh sb="24" eb="26">
      <t>シンセイ</t>
    </rPh>
    <rPh sb="28" eb="30">
      <t>バアイ</t>
    </rPh>
    <rPh sb="31" eb="34">
      <t>ハイグウシャ</t>
    </rPh>
    <rPh sb="35" eb="36">
      <t>カン</t>
    </rPh>
    <rPh sb="38" eb="40">
      <t>ジョウホウ</t>
    </rPh>
    <rPh sb="42" eb="44">
      <t>キニュウ</t>
    </rPh>
    <phoneticPr fontId="3"/>
  </si>
  <si>
    <t>被保険者の
現住所</t>
    <phoneticPr fontId="3"/>
  </si>
  <si>
    <r>
      <t xml:space="preserve">被保険者
資格取得
年月日
</t>
    </r>
    <r>
      <rPr>
        <sz val="8"/>
        <color indexed="10"/>
        <rFont val="ＭＳ Ｐゴシック"/>
        <family val="3"/>
        <charset val="128"/>
      </rPr>
      <t>※和暦で入力</t>
    </r>
    <rPh sb="0" eb="4">
      <t>ヒホケンシャ</t>
    </rPh>
    <rPh sb="5" eb="7">
      <t>シカク</t>
    </rPh>
    <rPh sb="7" eb="9">
      <t>シュトク</t>
    </rPh>
    <rPh sb="10" eb="13">
      <t>ネンガッピ</t>
    </rPh>
    <phoneticPr fontId="3"/>
  </si>
  <si>
    <r>
      <t xml:space="preserve">生年月日
</t>
    </r>
    <r>
      <rPr>
        <sz val="8"/>
        <color indexed="10"/>
        <rFont val="ＭＳ Ｐゴシック"/>
        <family val="3"/>
        <charset val="128"/>
      </rPr>
      <t>※和暦で入力</t>
    </r>
    <rPh sb="0" eb="2">
      <t>セイネン</t>
    </rPh>
    <rPh sb="2" eb="4">
      <t>ガッピ</t>
    </rPh>
    <phoneticPr fontId="3"/>
  </si>
  <si>
    <r>
      <t xml:space="preserve">異動の理由
年月日
</t>
    </r>
    <r>
      <rPr>
        <sz val="8"/>
        <color indexed="10"/>
        <rFont val="ＭＳ Ｐゴシック"/>
        <family val="3"/>
        <charset val="128"/>
      </rPr>
      <t>※和暦で入力</t>
    </r>
    <rPh sb="0" eb="2">
      <t>イドウ</t>
    </rPh>
    <rPh sb="3" eb="5">
      <t>リユウ</t>
    </rPh>
    <rPh sb="6" eb="7">
      <t>ネン</t>
    </rPh>
    <rPh sb="7" eb="9">
      <t>ガッピ</t>
    </rPh>
    <phoneticPr fontId="3"/>
  </si>
  <si>
    <t>異動の理由
年月日</t>
    <rPh sb="0" eb="2">
      <t>イドウ</t>
    </rPh>
    <rPh sb="3" eb="5">
      <t>リユウ</t>
    </rPh>
    <rPh sb="6" eb="9">
      <t>ネンガッピ</t>
    </rPh>
    <phoneticPr fontId="3"/>
  </si>
  <si>
    <t>192-1234</t>
    <phoneticPr fontId="3"/>
  </si>
  <si>
    <t>八王子市大和田町1-23-45</t>
    <rPh sb="0" eb="4">
      <t>ハチオウジシ</t>
    </rPh>
    <rPh sb="4" eb="8">
      <t>オオワダチョウ</t>
    </rPh>
    <phoneticPr fontId="3"/>
  </si>
  <si>
    <t>マンション大和田101号</t>
    <rPh sb="5" eb="8">
      <t>オオワダ</t>
    </rPh>
    <rPh sb="11" eb="12">
      <t>ゴウ</t>
    </rPh>
    <phoneticPr fontId="3"/>
  </si>
  <si>
    <t>長野県上伊那郡辰野町辰野1-2-3</t>
    <rPh sb="0" eb="3">
      <t>ナガノケン</t>
    </rPh>
    <rPh sb="3" eb="7">
      <t>カミイナグン</t>
    </rPh>
    <rPh sb="7" eb="10">
      <t>タツノマチ</t>
    </rPh>
    <rPh sb="10" eb="12">
      <t>タツノ</t>
    </rPh>
    <phoneticPr fontId="3"/>
  </si>
  <si>
    <t>無職となったため</t>
    <rPh sb="0" eb="2">
      <t>ムショク</t>
    </rPh>
    <phoneticPr fontId="3"/>
  </si>
  <si>
    <t>トウキョウト　ハチオウジシ　オオワダマチ</t>
    <phoneticPr fontId="3"/>
  </si>
  <si>
    <t>令和</t>
    <rPh sb="0" eb="2">
      <t>レイワ</t>
    </rPh>
    <phoneticPr fontId="3"/>
  </si>
  <si>
    <t>確認欄</t>
    <rPh sb="0" eb="2">
      <t>カクニン</t>
    </rPh>
    <rPh sb="2" eb="3">
      <t>ラン</t>
    </rPh>
    <phoneticPr fontId="3"/>
  </si>
  <si>
    <t>別世帯
（自己都合）</t>
    <rPh sb="0" eb="1">
      <t>ベツ</t>
    </rPh>
    <rPh sb="1" eb="3">
      <t>セタイ</t>
    </rPh>
    <rPh sb="5" eb="7">
      <t>ジコ</t>
    </rPh>
    <rPh sb="7" eb="9">
      <t>ツゴウ</t>
    </rPh>
    <phoneticPr fontId="3"/>
  </si>
  <si>
    <r>
      <t>配偶者に関する情報</t>
    </r>
    <r>
      <rPr>
        <sz val="10"/>
        <rFont val="ＭＳ Ｐゴシック"/>
        <family val="3"/>
        <charset val="128"/>
      </rPr>
      <t>　</t>
    </r>
    <r>
      <rPr>
        <sz val="9"/>
        <color indexed="10"/>
        <rFont val="ＭＳ Ｐゴシック"/>
        <family val="3"/>
        <charset val="128"/>
      </rPr>
      <t>夫婦ともオリンパスグループに勤務していて、子どもを扶養申請する場合のみ記入</t>
    </r>
    <rPh sb="0" eb="3">
      <t>ハイグウシャ</t>
    </rPh>
    <rPh sb="4" eb="5">
      <t>カン</t>
    </rPh>
    <rPh sb="7" eb="9">
      <t>ジョウホウ</t>
    </rPh>
    <rPh sb="10" eb="12">
      <t>フウフ</t>
    </rPh>
    <rPh sb="24" eb="26">
      <t>キンム</t>
    </rPh>
    <rPh sb="31" eb="32">
      <t>コ</t>
    </rPh>
    <rPh sb="35" eb="37">
      <t>フヨウ</t>
    </rPh>
    <rPh sb="37" eb="39">
      <t>シンセイ</t>
    </rPh>
    <rPh sb="41" eb="43">
      <t>バアイ</t>
    </rPh>
    <rPh sb="45" eb="47">
      <t>キニュウ</t>
    </rPh>
    <phoneticPr fontId="3"/>
  </si>
  <si>
    <t>別世帯の場合の郵便番号</t>
    <rPh sb="0" eb="1">
      <t>ベツ</t>
    </rPh>
    <rPh sb="1" eb="3">
      <t>セタイ</t>
    </rPh>
    <rPh sb="4" eb="6">
      <t>バアイ</t>
    </rPh>
    <rPh sb="7" eb="11">
      <t>ユウビンバンゴウ</t>
    </rPh>
    <phoneticPr fontId="3"/>
  </si>
  <si>
    <t>399-1234</t>
    <phoneticPr fontId="3"/>
  </si>
  <si>
    <t>別世帯の場合の郵便番号</t>
    <phoneticPr fontId="3"/>
  </si>
  <si>
    <t>□被扶養配偶者有</t>
    <rPh sb="1" eb="7">
      <t>ヒフヨウハイグウシャ</t>
    </rPh>
    <rPh sb="7" eb="8">
      <t>アリ</t>
    </rPh>
    <phoneticPr fontId="3"/>
  </si>
  <si>
    <t>□資格喪失証明書発行</t>
    <rPh sb="1" eb="8">
      <t>シカクソウシツショウメイショ</t>
    </rPh>
    <rPh sb="8" eb="10">
      <t>ハッコウ</t>
    </rPh>
    <phoneticPr fontId="3"/>
  </si>
  <si>
    <t>※健保記入欄</t>
    <rPh sb="1" eb="3">
      <t>ケンポ</t>
    </rPh>
    <rPh sb="3" eb="6">
      <t>キニュウラン</t>
    </rPh>
    <phoneticPr fontId="3"/>
  </si>
  <si>
    <t>決裁（決定/発行/交付）</t>
    <rPh sb="0" eb="2">
      <t>ケッサイ</t>
    </rPh>
    <rPh sb="3" eb="5">
      <t>ケッテイ</t>
    </rPh>
    <rPh sb="6" eb="8">
      <t>ハッコウ</t>
    </rPh>
    <rPh sb="9" eb="11">
      <t>コウフ</t>
    </rPh>
    <phoneticPr fontId="3"/>
  </si>
  <si>
    <t>個人番号（増のみ必須）</t>
    <rPh sb="0" eb="4">
      <t>コジンバンゴウ</t>
    </rPh>
    <rPh sb="5" eb="6">
      <t>ゾウ</t>
    </rPh>
    <rPh sb="8" eb="10">
      <t>ヒッス</t>
    </rPh>
    <phoneticPr fontId="3"/>
  </si>
  <si>
    <t>番号チェック</t>
    <rPh sb="0" eb="2">
      <t>バンゴウ</t>
    </rPh>
    <phoneticPr fontId="3"/>
  </si>
  <si>
    <t>同居/別居</t>
    <rPh sb="0" eb="2">
      <t>ドウキョ</t>
    </rPh>
    <rPh sb="3" eb="5">
      <t>ベッキョ</t>
    </rPh>
    <phoneticPr fontId="3"/>
  </si>
  <si>
    <t>別居の場合の郵便番号</t>
    <rPh sb="0" eb="2">
      <t>ベッキョ</t>
    </rPh>
    <rPh sb="3" eb="5">
      <t>バアイ</t>
    </rPh>
    <rPh sb="6" eb="10">
      <t>ユウビンバンゴウ</t>
    </rPh>
    <phoneticPr fontId="3"/>
  </si>
  <si>
    <t>別居の場合の住所</t>
    <rPh sb="0" eb="2">
      <t>ベッキョ</t>
    </rPh>
    <rPh sb="3" eb="5">
      <t>バアイ</t>
    </rPh>
    <rPh sb="6" eb="8">
      <t>ジュウショ</t>
    </rPh>
    <phoneticPr fontId="3"/>
  </si>
  <si>
    <t>同居</t>
    <rPh sb="0" eb="2">
      <t>ドウキョ</t>
    </rPh>
    <phoneticPr fontId="3"/>
  </si>
  <si>
    <t>別居
（会社都合）</t>
    <rPh sb="0" eb="2">
      <t>ベッキョ</t>
    </rPh>
    <rPh sb="4" eb="6">
      <t>カイシャ</t>
    </rPh>
    <rPh sb="6" eb="8">
      <t>ツゴウ</t>
    </rPh>
    <phoneticPr fontId="3"/>
  </si>
  <si>
    <t>別居
（自己都合）</t>
    <rPh sb="0" eb="2">
      <t>ベッキョ</t>
    </rPh>
    <rPh sb="4" eb="6">
      <t>ジコ</t>
    </rPh>
    <rPh sb="6" eb="8">
      <t>ツゴウ</t>
    </rPh>
    <phoneticPr fontId="3"/>
  </si>
  <si>
    <t>被保険者と
の同居の別
同居／別居</t>
    <rPh sb="7" eb="9">
      <t>ドウキョ</t>
    </rPh>
    <rPh sb="12" eb="14">
      <t>ドウキョ</t>
    </rPh>
    <rPh sb="15" eb="17">
      <t>ベッキョ</t>
    </rPh>
    <phoneticPr fontId="3"/>
  </si>
  <si>
    <t>事 業 所</t>
    <phoneticPr fontId="3"/>
  </si>
  <si>
    <t>別居の場合の住所</t>
    <rPh sb="0" eb="1">
      <t>ベツ</t>
    </rPh>
    <rPh sb="3" eb="5">
      <t>バアイ</t>
    </rPh>
    <rPh sb="6" eb="8">
      <t>ジュウショ</t>
    </rPh>
    <phoneticPr fontId="3"/>
  </si>
  <si>
    <t>＜３人目＞</t>
    <rPh sb="2" eb="4">
      <t>ニンメ</t>
    </rPh>
    <phoneticPr fontId="3"/>
  </si>
  <si>
    <t>＜１人目＞</t>
    <rPh sb="2" eb="4">
      <t>ニンメ</t>
    </rPh>
    <phoneticPr fontId="3"/>
  </si>
  <si>
    <t>＜２人目＞</t>
    <rPh sb="2" eb="4">
      <t>ニンメ</t>
    </rPh>
    <phoneticPr fontId="3"/>
  </si>
  <si>
    <t>＜４人目＞</t>
    <rPh sb="2" eb="4">
      <t>ニンメ</t>
    </rPh>
    <phoneticPr fontId="3"/>
  </si>
  <si>
    <t>月</t>
    <rPh sb="0" eb="1">
      <t>ツキ</t>
    </rPh>
    <phoneticPr fontId="3"/>
  </si>
  <si>
    <t>個人番号（12桁）</t>
    <rPh sb="0" eb="4">
      <t>コジンバンゴウ</t>
    </rPh>
    <rPh sb="7" eb="8">
      <t>ケタ</t>
    </rPh>
    <phoneticPr fontId="3"/>
  </si>
  <si>
    <t>生年月日</t>
    <rPh sb="0" eb="4">
      <t>セイネンガッピ</t>
    </rPh>
    <phoneticPr fontId="3"/>
  </si>
  <si>
    <t>※</t>
    <phoneticPr fontId="3"/>
  </si>
  <si>
    <t>異動の理由</t>
    <phoneticPr fontId="3"/>
  </si>
  <si>
    <t>異動（取得・喪失）年月日</t>
    <rPh sb="3" eb="5">
      <t>シュトク</t>
    </rPh>
    <rPh sb="6" eb="8">
      <t>ソウシツ</t>
    </rPh>
    <rPh sb="9" eb="12">
      <t>ネンガッピ</t>
    </rPh>
    <phoneticPr fontId="3"/>
  </si>
  <si>
    <t>　　住所（被扶養者）
 ＊別居のみ記入</t>
    <rPh sb="13" eb="15">
      <t>ベッキョ</t>
    </rPh>
    <phoneticPr fontId="3"/>
  </si>
  <si>
    <t>健保記入欄</t>
    <phoneticPr fontId="3"/>
  </si>
  <si>
    <t>個人番号（12桁）
＊減（扶養を外す）は記入不要</t>
    <rPh sb="0" eb="4">
      <t>コジンバンゴウ</t>
    </rPh>
    <rPh sb="7" eb="8">
      <t>ケタ</t>
    </rPh>
    <rPh sb="11" eb="12">
      <t>ゲン</t>
    </rPh>
    <rPh sb="13" eb="15">
      <t>フヨウ</t>
    </rPh>
    <rPh sb="16" eb="17">
      <t>ハズ</t>
    </rPh>
    <rPh sb="20" eb="22">
      <t>キニュウ</t>
    </rPh>
    <rPh sb="22" eb="24">
      <t>フヨウ</t>
    </rPh>
    <phoneticPr fontId="3"/>
  </si>
  <si>
    <t>氏名</t>
    <rPh sb="0" eb="2">
      <t>シメイ</t>
    </rPh>
    <phoneticPr fontId="3"/>
  </si>
  <si>
    <t>配偶者がオリンパスグループで勤務している場合に記載</t>
    <rPh sb="0" eb="3">
      <t>ハイグウシャ</t>
    </rPh>
    <rPh sb="14" eb="16">
      <t>キンム</t>
    </rPh>
    <rPh sb="20" eb="22">
      <t>バアイ</t>
    </rPh>
    <rPh sb="23" eb="25">
      <t>キサイ</t>
    </rPh>
    <phoneticPr fontId="3"/>
  </si>
  <si>
    <t>勤務地</t>
    <rPh sb="0" eb="3">
      <t>キンムチ</t>
    </rPh>
    <phoneticPr fontId="3"/>
  </si>
  <si>
    <t>勤務地</t>
    <rPh sb="0" eb="3">
      <t>キンムチ</t>
    </rPh>
    <phoneticPr fontId="3"/>
  </si>
  <si>
    <t>受付日付印</t>
    <phoneticPr fontId="3"/>
  </si>
  <si>
    <t>日提出</t>
    <rPh sb="0" eb="1">
      <t>ニチ</t>
    </rPh>
    <rPh sb="1" eb="3">
      <t>テイシュツ</t>
    </rPh>
    <phoneticPr fontId="3"/>
  </si>
  <si>
    <t>〔注意１〕</t>
    <phoneticPr fontId="3"/>
  </si>
  <si>
    <t>資格確認書</t>
    <rPh sb="0" eb="5">
      <t>シカクカクニンショ</t>
    </rPh>
    <phoneticPr fontId="3"/>
  </si>
  <si>
    <t>２．マイナ保険証での受診が困難で、介助者等の第三者が要配慮者等に同行して資格確認を補助する必要がある</t>
    <rPh sb="5" eb="8">
      <t>ホケンショウ</t>
    </rPh>
    <rPh sb="10" eb="12">
      <t>ジュシン</t>
    </rPh>
    <rPh sb="13" eb="15">
      <t>コンナン</t>
    </rPh>
    <rPh sb="17" eb="20">
      <t>カイジョシャ</t>
    </rPh>
    <rPh sb="20" eb="21">
      <t>トウ</t>
    </rPh>
    <rPh sb="22" eb="25">
      <t>ダイサンシャ</t>
    </rPh>
    <rPh sb="26" eb="30">
      <t>ヨウハイリョシャ</t>
    </rPh>
    <rPh sb="30" eb="31">
      <t>トウ</t>
    </rPh>
    <rPh sb="32" eb="34">
      <t>ドウコウ</t>
    </rPh>
    <rPh sb="36" eb="40">
      <t>シカクカクニン</t>
    </rPh>
    <rPh sb="41" eb="43">
      <t>ホジョ</t>
    </rPh>
    <rPh sb="45" eb="47">
      <t>ヒツヨウ</t>
    </rPh>
    <phoneticPr fontId="3"/>
  </si>
  <si>
    <t>３．マイナ保険証の健康保険証の利用登録を行っていない、もしくは利用登録を解除した</t>
    <rPh sb="5" eb="8">
      <t>ホケンショウ</t>
    </rPh>
    <rPh sb="9" eb="14">
      <t>ケンコウホケンショウ</t>
    </rPh>
    <rPh sb="15" eb="17">
      <t>リヨウ</t>
    </rPh>
    <rPh sb="17" eb="19">
      <t>トウロク</t>
    </rPh>
    <rPh sb="20" eb="21">
      <t>オコナ</t>
    </rPh>
    <rPh sb="36" eb="38">
      <t>カイジョ</t>
    </rPh>
    <phoneticPr fontId="3"/>
  </si>
  <si>
    <t>１．マイナンバーカードを未取得、紛失、更新中、返納、電子証明書の有効期限が切れている</t>
    <rPh sb="12" eb="15">
      <t>ミシュトク</t>
    </rPh>
    <rPh sb="16" eb="18">
      <t>フンシツ</t>
    </rPh>
    <rPh sb="19" eb="22">
      <t>コウシンチュウ</t>
    </rPh>
    <rPh sb="23" eb="25">
      <t>ヘンノウ</t>
    </rPh>
    <rPh sb="26" eb="28">
      <t>デンシ</t>
    </rPh>
    <rPh sb="28" eb="31">
      <t>ショウメイショ</t>
    </rPh>
    <rPh sb="32" eb="36">
      <t>ユウコウキゲン</t>
    </rPh>
    <rPh sb="37" eb="38">
      <t>キ</t>
    </rPh>
    <phoneticPr fontId="3"/>
  </si>
  <si>
    <r>
      <t xml:space="preserve">資格確認書発行要否
</t>
    </r>
    <r>
      <rPr>
        <sz val="9"/>
        <color rgb="FFFF0000"/>
        <rFont val="ＭＳ Ｐ明朝"/>
        <family val="1"/>
        <charset val="128"/>
      </rPr>
      <t>＊該当する方に○印
*要確認：〔注意２〕</t>
    </r>
    <rPh sb="0" eb="2">
      <t>シカク</t>
    </rPh>
    <rPh sb="2" eb="5">
      <t>カクニンショ</t>
    </rPh>
    <rPh sb="5" eb="7">
      <t>ハッコウ</t>
    </rPh>
    <rPh sb="7" eb="9">
      <t>ヨウヒ</t>
    </rPh>
    <rPh sb="21" eb="24">
      <t>ヨウカクニン</t>
    </rPh>
    <phoneticPr fontId="3"/>
  </si>
  <si>
    <t>必要</t>
    <rPh sb="0" eb="2">
      <t>ヒツヨウ</t>
    </rPh>
    <phoneticPr fontId="3"/>
  </si>
  <si>
    <t>不要</t>
    <rPh sb="0" eb="2">
      <t>フヨウ</t>
    </rPh>
    <phoneticPr fontId="3"/>
  </si>
  <si>
    <t>〔注意２〕以下に該当する場合に限り発行します</t>
    <rPh sb="1" eb="3">
      <t>チュウイ</t>
    </rPh>
    <rPh sb="17" eb="19">
      <t>ハッコウ</t>
    </rPh>
    <phoneticPr fontId="3"/>
  </si>
  <si>
    <t>資格確認書発行要否</t>
    <rPh sb="0" eb="5">
      <t>シカクカクニンショ</t>
    </rPh>
    <rPh sb="5" eb="7">
      <t>ハッコウ</t>
    </rPh>
    <rPh sb="7" eb="9">
      <t>ヨウヒ</t>
    </rPh>
    <phoneticPr fontId="3"/>
  </si>
  <si>
    <t>２．戸籍上の続柄（例：「長男」「長女」等）を記載してください。　</t>
    <phoneticPr fontId="3"/>
  </si>
  <si>
    <t>３．※印欄には記入しないでください。　４．増と減は用紙を別々に記入してください。</t>
    <phoneticPr fontId="3"/>
  </si>
  <si>
    <t>　　①申請者本人（被保険者）が作成したものである。　　　②記載内容について誤りがないか申請者本人が確認している。</t>
    <phoneticPr fontId="3"/>
  </si>
  <si>
    <t>　この届出については①又は②の要件を満たしたものである。</t>
    <rPh sb="3" eb="5">
      <t>トドケデ</t>
    </rPh>
    <rPh sb="11" eb="12">
      <t>マタ</t>
    </rPh>
    <rPh sb="15" eb="17">
      <t>ヨウケン</t>
    </rPh>
    <rPh sb="18" eb="19">
      <t>ミ</t>
    </rPh>
    <phoneticPr fontId="3"/>
  </si>
  <si>
    <t>　　以下を確認した場合は被保険者本人の捺印が省略できます。</t>
    <phoneticPr fontId="3"/>
  </si>
  <si>
    <t>提出日</t>
    <rPh sb="0" eb="3">
      <t>テイシュツビ</t>
    </rPh>
    <phoneticPr fontId="3"/>
  </si>
  <si>
    <t>※認定申請（増）の場合、個人番号の記載がない届出は受け付けられません。（個人番号を保有していない国外居住者を除く）</t>
    <rPh sb="1" eb="3">
      <t>ニンテイ</t>
    </rPh>
    <rPh sb="3" eb="5">
      <t>シンセイ</t>
    </rPh>
    <rPh sb="6" eb="7">
      <t>ゾウ</t>
    </rPh>
    <rPh sb="9" eb="11">
      <t>バアイ</t>
    </rPh>
    <rPh sb="12" eb="16">
      <t>コジンバンゴウ</t>
    </rPh>
    <rPh sb="17" eb="19">
      <t>キサイ</t>
    </rPh>
    <rPh sb="22" eb="24">
      <t>トドケデ</t>
    </rPh>
    <rPh sb="25" eb="26">
      <t>ウ</t>
    </rPh>
    <rPh sb="27" eb="28">
      <t>ツ</t>
    </rPh>
    <rPh sb="36" eb="40">
      <t>コジンバンゴウ</t>
    </rPh>
    <rPh sb="41" eb="43">
      <t>ホユウ</t>
    </rPh>
    <rPh sb="54" eb="55">
      <t>ノゾ</t>
    </rPh>
    <phoneticPr fontId="3"/>
  </si>
  <si>
    <r>
      <rPr>
        <u/>
        <sz val="9"/>
        <rFont val="ＭＳ 明朝"/>
        <family val="1"/>
        <charset val="128"/>
      </rPr>
      <t>１．認定申請の場合、個人番号の記載が無い届出は、受け付けられません。</t>
    </r>
    <r>
      <rPr>
        <sz val="9"/>
        <rFont val="ＭＳ 明朝"/>
        <family val="1"/>
        <charset val="128"/>
      </rPr>
      <t>（除：国外居住者）　</t>
    </r>
    <rPh sb="2" eb="4">
      <t>ニンテイ</t>
    </rPh>
    <rPh sb="4" eb="6">
      <t>シンセイ</t>
    </rPh>
    <rPh sb="7" eb="9">
      <t>バアイ</t>
    </rPh>
    <rPh sb="10" eb="12">
      <t>コジン</t>
    </rPh>
    <rPh sb="12" eb="14">
      <t>バンゴウ</t>
    </rPh>
    <rPh sb="15" eb="17">
      <t>キサイ</t>
    </rPh>
    <rPh sb="18" eb="19">
      <t>ナ</t>
    </rPh>
    <rPh sb="20" eb="21">
      <t>トドケ</t>
    </rPh>
    <rPh sb="21" eb="22">
      <t>デ</t>
    </rPh>
    <rPh sb="24" eb="25">
      <t>ウ</t>
    </rPh>
    <rPh sb="26" eb="27">
      <t>ツ</t>
    </rPh>
    <rPh sb="35" eb="36">
      <t>ジョ</t>
    </rPh>
    <rPh sb="37" eb="39">
      <t>コクガイ</t>
    </rPh>
    <rPh sb="39" eb="41">
      <t>キョジュウ</t>
    </rPh>
    <rPh sb="41" eb="42">
      <t>シャ</t>
    </rPh>
    <phoneticPr fontId="3"/>
  </si>
  <si>
    <t>個人番号</t>
    <rPh sb="0" eb="4">
      <t>コジンバンゴウ</t>
    </rPh>
    <phoneticPr fontId="3"/>
  </si>
  <si>
    <t>生年月日（和暦）</t>
    <rPh sb="0" eb="4">
      <t>セイネンガッピ</t>
    </rPh>
    <rPh sb="5" eb="7">
      <t>ワレキ</t>
    </rPh>
    <phoneticPr fontId="3"/>
  </si>
  <si>
    <t>被保険者の資格を
取得した日
（和暦）</t>
    <rPh sb="0" eb="4">
      <t>ヒホケンシャ</t>
    </rPh>
    <rPh sb="5" eb="7">
      <t>シカク</t>
    </rPh>
    <rPh sb="9" eb="11">
      <t>シュトク</t>
    </rPh>
    <rPh sb="13" eb="14">
      <t>ヒ</t>
    </rPh>
    <rPh sb="16" eb="18">
      <t>ワレキ</t>
    </rPh>
    <phoneticPr fontId="3"/>
  </si>
  <si>
    <t>事業主の証明欄につき記入不要</t>
    <rPh sb="0" eb="3">
      <t>ジギョウヌシ</t>
    </rPh>
    <rPh sb="4" eb="6">
      <t>ショウメイ</t>
    </rPh>
    <rPh sb="6" eb="7">
      <t>ラン</t>
    </rPh>
    <rPh sb="10" eb="14">
      <t>キニュウフヨウ</t>
    </rPh>
    <phoneticPr fontId="3"/>
  </si>
  <si>
    <t/>
  </si>
  <si>
    <t>令和</t>
  </si>
  <si>
    <t>1</t>
  </si>
  <si>
    <t>0</t>
    <phoneticPr fontId="3"/>
  </si>
  <si>
    <t>2</t>
  </si>
  <si>
    <t>0</t>
  </si>
  <si>
    <t>9</t>
  </si>
  <si>
    <t>8</t>
  </si>
  <si>
    <t>7</t>
  </si>
  <si>
    <t>6</t>
  </si>
  <si>
    <t>5</t>
  </si>
  <si>
    <t>4</t>
  </si>
  <si>
    <t>3</t>
  </si>
  <si>
    <t>○</t>
    <phoneticPr fontId="3"/>
  </si>
  <si>
    <t>別居の場合は住所記入</t>
    <rPh sb="0" eb="2">
      <t>ベッキョ</t>
    </rPh>
    <rPh sb="3" eb="5">
      <t>バアイ</t>
    </rPh>
    <rPh sb="6" eb="8">
      <t>ジュウショ</t>
    </rPh>
    <rPh sb="8" eb="10">
      <t>キニュウ</t>
    </rPh>
    <phoneticPr fontId="3"/>
  </si>
  <si>
    <t>健保　花子</t>
  </si>
  <si>
    <t>平成</t>
  </si>
  <si>
    <t>ケンポ　ハナコ</t>
  </si>
  <si>
    <t>増</t>
  </si>
  <si>
    <t>042-654-7890</t>
  </si>
  <si>
    <t>マンション八王子１２３号室</t>
    <rPh sb="5" eb="8">
      <t>ハチオウジ</t>
    </rPh>
    <rPh sb="11" eb="12">
      <t>ゴウ</t>
    </rPh>
    <rPh sb="12" eb="13">
      <t>シツ</t>
    </rPh>
    <phoneticPr fontId="3"/>
  </si>
  <si>
    <t>八王子市大和田町１２３－４５</t>
    <rPh sb="0" eb="4">
      <t>ハチオウジシ</t>
    </rPh>
    <rPh sb="4" eb="8">
      <t>オオワダチョウ</t>
    </rPh>
    <phoneticPr fontId="3"/>
  </si>
  <si>
    <t>ハチオウジシ　オオワダマチ</t>
    <phoneticPr fontId="3"/>
  </si>
  <si>
    <t>被保険者の資格を
取得した日</t>
    <rPh sb="0" eb="4">
      <t>ヒホケンシャ</t>
    </rPh>
    <rPh sb="5" eb="7">
      <t>シカク</t>
    </rPh>
    <rPh sb="9" eb="11">
      <t>シュトク</t>
    </rPh>
    <rPh sb="13" eb="14">
      <t>ヒ</t>
    </rPh>
    <phoneticPr fontId="3"/>
  </si>
  <si>
    <t>石川</t>
  </si>
  <si>
    <t>男</t>
  </si>
  <si>
    <t>健保　太郎</t>
  </si>
  <si>
    <t>ケンポ　タロウ</t>
  </si>
  <si>
    <t>健保　桃子</t>
    <rPh sb="3" eb="5">
      <t>モモコ</t>
    </rPh>
    <phoneticPr fontId="3"/>
  </si>
  <si>
    <t>出生のため</t>
    <rPh sb="0" eb="2">
      <t>シュッセイ</t>
    </rPh>
    <phoneticPr fontId="3"/>
  </si>
  <si>
    <t>ケンポ　モモコ</t>
    <phoneticPr fontId="3"/>
  </si>
  <si>
    <t>12-3456-7890</t>
    <phoneticPr fontId="3"/>
  </si>
  <si>
    <t>1234 ○○ Parkway, Center Valley, PA 56789, U.S.A.</t>
    <phoneticPr fontId="3"/>
  </si>
  <si>
    <t>ＯＣＡ</t>
    <phoneticPr fontId="3"/>
  </si>
  <si>
    <t>400万</t>
    <rPh sb="3" eb="4">
      <t>マン</t>
    </rPh>
    <phoneticPr fontId="3"/>
  </si>
  <si>
    <t>健保　一郎</t>
    <rPh sb="3" eb="5">
      <t>イチロウ</t>
    </rPh>
    <phoneticPr fontId="3"/>
  </si>
  <si>
    <t>就職のため</t>
    <rPh sb="0" eb="2">
      <t>シュウショク</t>
    </rPh>
    <phoneticPr fontId="3"/>
  </si>
  <si>
    <t>会社員</t>
    <rPh sb="0" eb="3">
      <t>カイシャイン</t>
    </rPh>
    <phoneticPr fontId="3"/>
  </si>
  <si>
    <t>200万</t>
    <rPh sb="3" eb="4">
      <t>マン</t>
    </rPh>
    <phoneticPr fontId="3"/>
  </si>
  <si>
    <t>収入が130万円を超えるため</t>
    <rPh sb="0" eb="2">
      <t>シュウニュウ</t>
    </rPh>
    <rPh sb="6" eb="8">
      <t>マンエン</t>
    </rPh>
    <rPh sb="9" eb="10">
      <t>コ</t>
    </rPh>
    <phoneticPr fontId="3"/>
  </si>
  <si>
    <t>160万</t>
    <phoneticPr fontId="3"/>
  </si>
  <si>
    <t>雇用保険の受給を開始したため</t>
    <rPh sb="0" eb="4">
      <t>コヨウホケン</t>
    </rPh>
    <rPh sb="5" eb="7">
      <t>ジュキュウ</t>
    </rPh>
    <rPh sb="8" eb="10">
      <t>カイシ</t>
    </rPh>
    <phoneticPr fontId="3"/>
  </si>
  <si>
    <t>配偶者の方が収入が高くなったため</t>
    <rPh sb="0" eb="3">
      <t>ハイグウシャ</t>
    </rPh>
    <rPh sb="4" eb="5">
      <t>ホウ</t>
    </rPh>
    <rPh sb="6" eb="8">
      <t>シュウニュウ</t>
    </rPh>
    <rPh sb="9" eb="10">
      <t>タカ</t>
    </rPh>
    <phoneticPr fontId="3"/>
  </si>
  <si>
    <t>健保　梅子</t>
    <rPh sb="3" eb="5">
      <t>ウメコ</t>
    </rPh>
    <phoneticPr fontId="3"/>
  </si>
  <si>
    <t>死亡のため</t>
    <rPh sb="0" eb="2">
      <t>シボウ</t>
    </rPh>
    <phoneticPr fontId="3"/>
  </si>
  <si>
    <t>ケンポ　ウメコ</t>
    <phoneticPr fontId="3"/>
  </si>
  <si>
    <t>国外に転居し日本に生活基盤がなくなったため</t>
    <rPh sb="0" eb="2">
      <t>コクガイ</t>
    </rPh>
    <rPh sb="3" eb="5">
      <t>テンキョ</t>
    </rPh>
    <rPh sb="6" eb="8">
      <t>ニホン</t>
    </rPh>
    <rPh sb="9" eb="11">
      <t>セイカツ</t>
    </rPh>
    <rPh sb="11" eb="13">
      <t>キバン</t>
    </rPh>
    <phoneticPr fontId="3"/>
  </si>
  <si>
    <t>【記入例】　減-就職した場合</t>
    <rPh sb="6" eb="7">
      <t>ゲン</t>
    </rPh>
    <rPh sb="8" eb="10">
      <t>シュウショク</t>
    </rPh>
    <rPh sb="12" eb="14">
      <t>バアイ</t>
    </rPh>
    <phoneticPr fontId="3"/>
  </si>
  <si>
    <t>【記入例】　減-収入が扶養基準を超過した場合</t>
    <rPh sb="6" eb="7">
      <t>ゲン</t>
    </rPh>
    <rPh sb="8" eb="10">
      <t>シュウニュウ</t>
    </rPh>
    <rPh sb="11" eb="15">
      <t>フヨウキジュン</t>
    </rPh>
    <rPh sb="16" eb="18">
      <t>チョウカ</t>
    </rPh>
    <rPh sb="20" eb="22">
      <t>バアイ</t>
    </rPh>
    <phoneticPr fontId="3"/>
  </si>
  <si>
    <t>【記入例】　減-雇用保険の受給を開始した場合</t>
    <rPh sb="6" eb="7">
      <t>ゲン</t>
    </rPh>
    <rPh sb="8" eb="12">
      <t>コヨウホケン</t>
    </rPh>
    <rPh sb="13" eb="15">
      <t>ジュキュウ</t>
    </rPh>
    <rPh sb="16" eb="18">
      <t>カイシ</t>
    </rPh>
    <phoneticPr fontId="3"/>
  </si>
  <si>
    <t>【記入例】　減-配偶者の収入の方が多くなった場合</t>
    <rPh sb="6" eb="7">
      <t>ゲン</t>
    </rPh>
    <rPh sb="8" eb="11">
      <t>ハイグウシャ</t>
    </rPh>
    <rPh sb="12" eb="14">
      <t>シュウニュウ</t>
    </rPh>
    <rPh sb="15" eb="16">
      <t>ホウ</t>
    </rPh>
    <rPh sb="17" eb="18">
      <t>オオ</t>
    </rPh>
    <rPh sb="22" eb="24">
      <t>バアイ</t>
    </rPh>
    <phoneticPr fontId="3"/>
  </si>
  <si>
    <t>【記入例】　減-死亡の場合</t>
    <rPh sb="6" eb="7">
      <t>ゲン</t>
    </rPh>
    <rPh sb="8" eb="10">
      <t>シボウ</t>
    </rPh>
    <rPh sb="11" eb="13">
      <t>バアイ</t>
    </rPh>
    <phoneticPr fontId="3"/>
  </si>
  <si>
    <t>【記入例】　減-日本に生活基礎がなくなった場合</t>
    <rPh sb="1" eb="4">
      <t>キニュウレイ</t>
    </rPh>
    <rPh sb="6" eb="7">
      <t>ゲン</t>
    </rPh>
    <rPh sb="21" eb="23">
      <t>バアイ</t>
    </rPh>
    <phoneticPr fontId="3"/>
  </si>
  <si>
    <t>【記入例】　増-出生の場合（国外居住者）</t>
    <rPh sb="1" eb="4">
      <t>キニュウレイ</t>
    </rPh>
    <rPh sb="6" eb="7">
      <t>ゾウ</t>
    </rPh>
    <rPh sb="8" eb="10">
      <t>シュッセイ</t>
    </rPh>
    <rPh sb="11" eb="13">
      <t>バアイ</t>
    </rPh>
    <rPh sb="14" eb="16">
      <t>コクガイ</t>
    </rPh>
    <rPh sb="16" eb="19">
      <t>キョジュウシャ</t>
    </rPh>
    <phoneticPr fontId="3"/>
  </si>
  <si>
    <t>【記入例】　増-出生の場合</t>
    <rPh sb="1" eb="4">
      <t>キニュウレイ</t>
    </rPh>
    <rPh sb="6" eb="7">
      <t>ゾウ</t>
    </rPh>
    <rPh sb="8" eb="10">
      <t>シュッセイ</t>
    </rPh>
    <rPh sb="11" eb="13">
      <t>バアイ</t>
    </rPh>
    <phoneticPr fontId="3"/>
  </si>
  <si>
    <t>【記入例】　増-無職になった場合</t>
    <rPh sb="1" eb="4">
      <t>キニュウレイ</t>
    </rPh>
    <rPh sb="6" eb="7">
      <t>ゾウ</t>
    </rPh>
    <rPh sb="8" eb="10">
      <t>ムショク</t>
    </rPh>
    <rPh sb="14" eb="1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</si>
</sst>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quot;¥&quot;#,##0;[Red]&quot;¥&quot;#,##0"/>
    <numFmt numFmtId="178" formatCode="[DBNum3]0"/>
    <numFmt numFmtId="179" formatCode="#,##0_ "/>
    <numFmt numFmtId="180" formatCode="[$]ggge&quot;年&quot;m&quot;月&quot;d&quot;日&quot;;@" x16r2:formatCode16="[$-ja-JP-x-gannen]ggge&quot;年&quot;m&quot;月&quot;d&quot;日&quot;;@"/>
    <numFmt numFmtId="181" formatCode="e"/>
    <numFmt numFmtId="182" formatCode="m"/>
    <numFmt numFmtId="183" formatCode="d"/>
  </numFmts>
  <fonts count="5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8"/>
      <name val="ＭＳ 明朝"/>
      <family val="1"/>
      <charset val="128"/>
    </font>
    <font>
      <sz val="9"/>
      <name val="ＭＳ 明朝"/>
      <family val="1"/>
      <charset val="128"/>
    </font>
    <font>
      <sz val="10"/>
      <name val="ＭＳ 明朝"/>
      <family val="1"/>
      <charset val="128"/>
    </font>
    <font>
      <b/>
      <sz val="10"/>
      <name val="ＭＳ 明朝"/>
      <family val="1"/>
      <charset val="128"/>
    </font>
    <font>
      <sz val="8"/>
      <name val="ＭＳ 明朝"/>
      <family val="1"/>
      <charset val="128"/>
    </font>
    <font>
      <sz val="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2"/>
      <color indexed="10"/>
      <name val="ＭＳ Ｐゴシック"/>
      <family val="3"/>
      <charset val="128"/>
    </font>
    <font>
      <b/>
      <sz val="9"/>
      <name val="ＭＳ Ｐゴシック"/>
      <family val="3"/>
      <charset val="128"/>
    </font>
    <font>
      <sz val="12"/>
      <name val="ＭＳ Ｐゴシック"/>
      <family val="3"/>
      <charset val="128"/>
    </font>
    <font>
      <sz val="18"/>
      <name val="ＭＳ 明朝"/>
      <family val="1"/>
      <charset val="128"/>
    </font>
    <font>
      <sz val="14"/>
      <name val="ＭＳ 明朝"/>
      <family val="1"/>
      <charset val="128"/>
    </font>
    <font>
      <sz val="10"/>
      <color indexed="10"/>
      <name val="ＭＳ Ｐゴシック"/>
      <family val="3"/>
      <charset val="128"/>
    </font>
    <font>
      <sz val="9"/>
      <color indexed="10"/>
      <name val="ＭＳ Ｐゴシック"/>
      <family val="3"/>
      <charset val="128"/>
    </font>
    <font>
      <sz val="8"/>
      <color indexed="10"/>
      <name val="ＭＳ Ｐゴシック"/>
      <family val="3"/>
      <charset val="128"/>
    </font>
    <font>
      <sz val="8"/>
      <name val="ＭＳ Ｐゴシック"/>
      <family val="3"/>
      <charset val="128"/>
    </font>
    <font>
      <sz val="9"/>
      <color rgb="FFFF0000"/>
      <name val="ＭＳ 明朝"/>
      <family val="1"/>
      <charset val="128"/>
    </font>
    <font>
      <b/>
      <sz val="11"/>
      <name val="ＭＳ 明朝"/>
      <family val="1"/>
      <charset val="128"/>
    </font>
    <font>
      <sz val="12"/>
      <name val="ＭＳ 明朝"/>
      <family val="1"/>
      <charset val="128"/>
    </font>
    <font>
      <sz val="14"/>
      <name val="ＭＳ Ｐゴシック"/>
      <family val="3"/>
      <charset val="128"/>
    </font>
    <font>
      <b/>
      <sz val="9"/>
      <color indexed="81"/>
      <name val="MS P ゴシック"/>
      <family val="3"/>
      <charset val="128"/>
    </font>
    <font>
      <sz val="11"/>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1"/>
      <color rgb="FFFF0000"/>
      <name val="ＭＳ 明朝"/>
      <family val="1"/>
      <charset val="128"/>
    </font>
    <font>
      <sz val="8"/>
      <color rgb="FFFF0000"/>
      <name val="ＭＳ 明朝"/>
      <family val="1"/>
      <charset val="128"/>
    </font>
    <font>
      <b/>
      <sz val="11"/>
      <color rgb="FFFF0000"/>
      <name val="ＭＳ Ｐ明朝"/>
      <family val="1"/>
      <charset val="128"/>
    </font>
    <font>
      <b/>
      <sz val="9"/>
      <color rgb="FFFF0000"/>
      <name val="ＭＳ 明朝"/>
      <family val="1"/>
      <charset val="128"/>
    </font>
    <font>
      <b/>
      <sz val="9"/>
      <color rgb="FFFF0000"/>
      <name val="ＭＳ Ｐ明朝"/>
      <family val="1"/>
      <charset val="128"/>
    </font>
    <font>
      <sz val="9"/>
      <color rgb="FFFF0000"/>
      <name val="ＭＳ Ｐ明朝"/>
      <family val="1"/>
      <charset val="128"/>
    </font>
    <font>
      <sz val="10"/>
      <name val="ＭＳ Ｐ明朝"/>
      <family val="1"/>
      <charset val="128"/>
    </font>
    <font>
      <b/>
      <sz val="10"/>
      <color indexed="81"/>
      <name val="メイリオ"/>
      <family val="3"/>
      <charset val="128"/>
    </font>
    <font>
      <b/>
      <sz val="10"/>
      <color rgb="FFFF0000"/>
      <name val="ＭＳ Ｐゴシック"/>
      <family val="3"/>
      <charset val="128"/>
    </font>
    <font>
      <b/>
      <sz val="9"/>
      <name val="ＭＳ 明朝"/>
      <family val="1"/>
      <charset val="128"/>
    </font>
    <font>
      <u/>
      <sz val="9"/>
      <name val="ＭＳ 明朝"/>
      <family val="1"/>
      <charset val="128"/>
    </font>
    <font>
      <sz val="12"/>
      <color rgb="FFFF0000"/>
      <name val="ＭＳ 明朝"/>
      <family val="1"/>
      <charset val="128"/>
    </font>
    <font>
      <sz val="10"/>
      <color rgb="FFFF0000"/>
      <name val="ＭＳ 明朝"/>
      <family val="1"/>
      <charset val="128"/>
    </font>
    <font>
      <sz val="14"/>
      <color rgb="FFFF0000"/>
      <name val="ＭＳ 明朝"/>
      <family val="1"/>
      <charset val="128"/>
    </font>
    <font>
      <sz val="11"/>
      <color rgb="FFFF0000"/>
      <name val="ＭＳ Ｐ明朝"/>
      <family val="1"/>
      <charset val="128"/>
    </font>
    <font>
      <sz val="10"/>
      <color rgb="FFFF0000"/>
      <name val="ＭＳ Ｐ明朝"/>
      <family val="1"/>
      <charset val="128"/>
    </font>
    <font>
      <sz val="18"/>
      <color rgb="FFFF0000"/>
      <name val="ＭＳ 明朝"/>
      <family val="1"/>
      <charset val="128"/>
    </font>
    <font>
      <b/>
      <sz val="11"/>
      <color rgb="FFFF0000"/>
      <name val="ＭＳ 明朝"/>
      <family val="1"/>
      <charset val="128"/>
    </font>
    <font>
      <sz val="11"/>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1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dotted">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dotted">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style="hair">
        <color indexed="64"/>
      </top>
      <bottom/>
      <diagonal/>
    </border>
    <border>
      <left style="dotted">
        <color indexed="64"/>
      </left>
      <right style="dotted">
        <color indexed="64"/>
      </right>
      <top/>
      <bottom style="thin">
        <color indexed="64"/>
      </bottom>
      <diagonal/>
    </border>
    <border>
      <left style="hair">
        <color indexed="64"/>
      </left>
      <right style="hair">
        <color indexed="64"/>
      </right>
      <top style="hair">
        <color indexed="64"/>
      </top>
      <bottom style="thin">
        <color indexed="64"/>
      </bottom>
      <diagonal/>
    </border>
    <border>
      <left style="dotted">
        <color indexed="64"/>
      </left>
      <right/>
      <top style="hair">
        <color indexed="64"/>
      </top>
      <bottom/>
      <diagonal/>
    </border>
    <border>
      <left style="dotted">
        <color indexed="64"/>
      </left>
      <right/>
      <top/>
      <bottom style="thin">
        <color indexed="64"/>
      </bottom>
      <diagonal/>
    </border>
    <border>
      <left/>
      <right style="dotted">
        <color indexed="64"/>
      </right>
      <top style="hair">
        <color indexed="64"/>
      </top>
      <bottom/>
      <diagonal/>
    </border>
    <border>
      <left/>
      <right style="dotted">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0000"/>
      </right>
      <top/>
      <bottom style="medium">
        <color rgb="FFFF0000"/>
      </bottom>
      <diagonal/>
    </border>
    <border>
      <left/>
      <right/>
      <top/>
      <bottom style="medium">
        <color rgb="FFFF0000"/>
      </bottom>
      <diagonal/>
    </border>
    <border>
      <left style="hair">
        <color indexed="64"/>
      </left>
      <right style="hair">
        <color indexed="64"/>
      </right>
      <top style="hair">
        <color indexed="64"/>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thin">
        <color indexed="64"/>
      </top>
      <bottom/>
      <diagonal/>
    </border>
    <border>
      <left style="medium">
        <color rgb="FFFF0000"/>
      </left>
      <right style="thin">
        <color indexed="64"/>
      </right>
      <top style="thin">
        <color indexed="64"/>
      </top>
      <bottom style="hair">
        <color indexed="64"/>
      </bottom>
      <diagonal/>
    </border>
    <border>
      <left/>
      <right style="medium">
        <color rgb="FFFF0000"/>
      </right>
      <top style="medium">
        <color rgb="FFFF0000"/>
      </top>
      <bottom style="hair">
        <color indexed="64"/>
      </bottom>
      <diagonal/>
    </border>
    <border>
      <left/>
      <right/>
      <top style="medium">
        <color rgb="FFFF0000"/>
      </top>
      <bottom style="hair">
        <color indexed="64"/>
      </bottom>
      <diagonal/>
    </border>
    <border>
      <left style="medium">
        <color rgb="FFFF0000"/>
      </left>
      <right/>
      <top style="medium">
        <color rgb="FFFF0000"/>
      </top>
      <bottom style="hair">
        <color indexed="64"/>
      </bottom>
      <diagonal/>
    </border>
  </borders>
  <cellStyleXfs count="2">
    <xf numFmtId="0" fontId="0" fillId="0" borderId="0"/>
    <xf numFmtId="6" fontId="1" fillId="0" borderId="0" applyFont="0" applyFill="0" applyBorder="0" applyAlignment="0" applyProtection="0"/>
  </cellStyleXfs>
  <cellXfs count="915">
    <xf numFmtId="0" fontId="0" fillId="0" borderId="0" xfId="0"/>
    <xf numFmtId="0" fontId="2" fillId="0" borderId="0" xfId="0" applyFont="1"/>
    <xf numFmtId="0" fontId="2" fillId="0" borderId="2" xfId="0" applyFont="1" applyBorder="1"/>
    <xf numFmtId="0" fontId="2" fillId="0" borderId="0" xfId="0" applyFont="1" applyBorder="1"/>
    <xf numFmtId="0" fontId="2" fillId="0" borderId="3" xfId="0" applyFont="1" applyBorder="1"/>
    <xf numFmtId="0" fontId="2" fillId="0" borderId="4" xfId="0" applyFont="1" applyBorder="1"/>
    <xf numFmtId="0" fontId="2" fillId="0" borderId="6" xfId="0" applyFont="1" applyBorder="1"/>
    <xf numFmtId="0" fontId="2" fillId="0" borderId="9" xfId="0" applyFont="1" applyBorder="1"/>
    <xf numFmtId="0" fontId="2" fillId="0" borderId="11" xfId="0" applyFont="1" applyBorder="1"/>
    <xf numFmtId="0" fontId="2" fillId="0" borderId="14" xfId="0" applyFont="1" applyBorder="1"/>
    <xf numFmtId="0" fontId="2" fillId="0" borderId="15" xfId="0" applyFont="1" applyBorder="1"/>
    <xf numFmtId="0" fontId="2" fillId="0" borderId="18" xfId="0" applyFont="1" applyBorder="1"/>
    <xf numFmtId="0" fontId="6" fillId="0" borderId="0" xfId="0" applyFont="1" applyBorder="1"/>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14" xfId="0" applyFont="1" applyBorder="1" applyAlignment="1"/>
    <xf numFmtId="0" fontId="11" fillId="0" borderId="0" xfId="0" applyFont="1"/>
    <xf numFmtId="0" fontId="11" fillId="0" borderId="0" xfId="0" applyFont="1" applyAlignment="1">
      <alignment horizontal="left" vertical="center"/>
    </xf>
    <xf numFmtId="0" fontId="0" fillId="0" borderId="0" xfId="0" applyFill="1" applyBorder="1" applyAlignment="1"/>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0" fontId="11" fillId="0" borderId="0" xfId="0" applyFont="1" applyFill="1" applyBorder="1" applyAlignment="1">
      <alignment horizontal="left" vertical="center"/>
    </xf>
    <xf numFmtId="0" fontId="11" fillId="0" borderId="0" xfId="0" applyFont="1" applyFill="1" applyBorder="1"/>
    <xf numFmtId="0" fontId="11" fillId="2" borderId="25" xfId="0" applyFont="1" applyFill="1" applyBorder="1"/>
    <xf numFmtId="0" fontId="0" fillId="0" borderId="0" xfId="0" applyFill="1"/>
    <xf numFmtId="0" fontId="11" fillId="2" borderId="26" xfId="0" applyFont="1" applyFill="1" applyBorder="1"/>
    <xf numFmtId="0" fontId="12" fillId="0" borderId="0" xfId="0" applyFont="1"/>
    <xf numFmtId="0" fontId="0" fillId="3" borderId="25" xfId="0" applyFill="1" applyBorder="1"/>
    <xf numFmtId="0" fontId="14" fillId="0" borderId="0" xfId="0" applyFont="1"/>
    <xf numFmtId="0" fontId="15" fillId="0" borderId="0" xfId="0" applyFont="1"/>
    <xf numFmtId="0" fontId="9" fillId="0" borderId="0" xfId="0" applyFont="1" applyFill="1" applyBorder="1" applyAlignment="1">
      <alignment horizontal="left" vertical="center"/>
    </xf>
    <xf numFmtId="0" fontId="11" fillId="0" borderId="0" xfId="0" applyFont="1" applyFill="1"/>
    <xf numFmtId="0" fontId="11" fillId="0" borderId="0" xfId="0" applyFont="1" applyBorder="1"/>
    <xf numFmtId="0" fontId="9" fillId="4" borderId="25" xfId="0" applyFont="1" applyFill="1" applyBorder="1"/>
    <xf numFmtId="0" fontId="9" fillId="4" borderId="26" xfId="0" applyFont="1" applyFill="1" applyBorder="1"/>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30" xfId="0" applyFont="1" applyFill="1" applyBorder="1" applyAlignment="1">
      <alignment horizontal="left" vertical="center"/>
    </xf>
    <xf numFmtId="15" fontId="9" fillId="2" borderId="30" xfId="0" applyNumberFormat="1" applyFont="1" applyFill="1" applyBorder="1" applyAlignment="1">
      <alignment horizontal="left" vertical="center"/>
    </xf>
    <xf numFmtId="0" fontId="9" fillId="2" borderId="31"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9" fillId="5" borderId="30" xfId="0" applyFont="1" applyFill="1" applyBorder="1" applyAlignment="1">
      <alignment horizontal="left" vertical="center"/>
    </xf>
    <xf numFmtId="6" fontId="9" fillId="5" borderId="30" xfId="1" applyFont="1" applyFill="1" applyBorder="1" applyAlignment="1">
      <alignment horizontal="left" vertical="center"/>
    </xf>
    <xf numFmtId="0" fontId="9" fillId="5" borderId="31" xfId="0" applyFont="1" applyFill="1" applyBorder="1" applyAlignment="1">
      <alignment horizontal="left" vertical="center"/>
    </xf>
    <xf numFmtId="0" fontId="17" fillId="0" borderId="25" xfId="0" applyFont="1" applyFill="1" applyBorder="1" applyAlignment="1" applyProtection="1">
      <alignment horizontal="left" vertical="center"/>
      <protection locked="0"/>
    </xf>
    <xf numFmtId="0" fontId="17" fillId="0" borderId="26" xfId="0" applyFont="1" applyFill="1" applyBorder="1" applyAlignment="1" applyProtection="1">
      <alignment horizontal="left" vertical="center"/>
      <protection locked="0"/>
    </xf>
    <xf numFmtId="0" fontId="17" fillId="0" borderId="30" xfId="0" applyFont="1" applyFill="1" applyBorder="1" applyAlignment="1" applyProtection="1">
      <alignment horizontal="left" vertical="center"/>
      <protection locked="0"/>
    </xf>
    <xf numFmtId="15" fontId="17" fillId="0" borderId="30" xfId="0" applyNumberFormat="1" applyFont="1" applyFill="1" applyBorder="1" applyAlignment="1" applyProtection="1">
      <alignment horizontal="left" vertical="center"/>
      <protection locked="0"/>
    </xf>
    <xf numFmtId="0" fontId="17" fillId="0" borderId="31" xfId="0" applyFont="1" applyFill="1" applyBorder="1" applyAlignment="1" applyProtection="1">
      <alignment horizontal="left" vertical="center"/>
      <protection locked="0"/>
    </xf>
    <xf numFmtId="177" fontId="17" fillId="0" borderId="30" xfId="1" applyNumberFormat="1" applyFont="1" applyFill="1" applyBorder="1" applyAlignment="1" applyProtection="1">
      <alignment horizontal="left" vertical="center"/>
      <protection locked="0"/>
    </xf>
    <xf numFmtId="0" fontId="20" fillId="0" borderId="0" xfId="0" applyFont="1"/>
    <xf numFmtId="0" fontId="17" fillId="0" borderId="32" xfId="0" applyFont="1" applyFill="1" applyBorder="1" applyAlignment="1" applyProtection="1">
      <alignment horizontal="left" vertical="center"/>
      <protection locked="0"/>
    </xf>
    <xf numFmtId="0" fontId="17" fillId="0" borderId="33" xfId="0" applyFont="1" applyFill="1" applyBorder="1" applyAlignment="1" applyProtection="1">
      <alignment horizontal="left" vertical="center"/>
      <protection locked="0"/>
    </xf>
    <xf numFmtId="0" fontId="11" fillId="6" borderId="25" xfId="0" applyFont="1" applyFill="1" applyBorder="1"/>
    <xf numFmtId="0" fontId="11" fillId="6" borderId="26" xfId="0" applyFont="1" applyFill="1" applyBorder="1"/>
    <xf numFmtId="0" fontId="9" fillId="4" borderId="25" xfId="0" applyFont="1" applyFill="1" applyBorder="1" applyAlignment="1">
      <alignment vertical="center"/>
    </xf>
    <xf numFmtId="0" fontId="23" fillId="0" borderId="0" xfId="0" applyFont="1"/>
    <xf numFmtId="0" fontId="2" fillId="0" borderId="0" xfId="0" applyFont="1" applyFill="1" applyBorder="1"/>
    <xf numFmtId="0" fontId="0" fillId="3" borderId="25" xfId="0" applyFill="1" applyBorder="1" applyAlignment="1">
      <alignment wrapText="1"/>
    </xf>
    <xf numFmtId="0" fontId="17" fillId="7" borderId="30" xfId="0" applyFont="1" applyFill="1" applyBorder="1" applyAlignment="1" applyProtection="1">
      <alignment horizontal="left" vertical="center"/>
      <protection locked="0"/>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xf numFmtId="0" fontId="8" fillId="0" borderId="0" xfId="0" applyFont="1" applyFill="1" applyBorder="1" applyAlignment="1">
      <alignment horizontal="right"/>
    </xf>
    <xf numFmtId="0" fontId="8" fillId="0" borderId="5" xfId="0" applyFont="1" applyFill="1" applyBorder="1" applyAlignment="1">
      <alignment horizontal="right"/>
    </xf>
    <xf numFmtId="0" fontId="5" fillId="0" borderId="0" xfId="0" applyFont="1" applyFill="1"/>
    <xf numFmtId="0" fontId="2" fillId="0" borderId="0" xfId="0" applyFont="1" applyFill="1" applyBorder="1" applyAlignment="1"/>
    <xf numFmtId="0" fontId="2" fillId="0" borderId="1" xfId="0" applyFont="1" applyFill="1" applyBorder="1"/>
    <xf numFmtId="0" fontId="2" fillId="0" borderId="29" xfId="0" applyFont="1" applyFill="1" applyBorder="1"/>
    <xf numFmtId="0" fontId="2" fillId="0" borderId="2" xfId="0" applyFont="1" applyFill="1" applyBorder="1"/>
    <xf numFmtId="0" fontId="6" fillId="0" borderId="0" xfId="0" applyFont="1" applyFill="1" applyBorder="1"/>
    <xf numFmtId="0" fontId="2" fillId="0" borderId="9" xfId="0" applyFont="1" applyFill="1" applyBorder="1"/>
    <xf numFmtId="0" fontId="2" fillId="0" borderId="0" xfId="0" applyFont="1" applyFill="1" applyBorder="1" applyAlignment="1">
      <alignment vertical="center" wrapText="1"/>
    </xf>
    <xf numFmtId="0" fontId="6" fillId="0" borderId="2" xfId="0" applyFont="1" applyFill="1" applyBorder="1"/>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right"/>
    </xf>
    <xf numFmtId="0" fontId="8" fillId="0" borderId="0" xfId="0" applyFont="1" applyFill="1"/>
    <xf numFmtId="0" fontId="2" fillId="0" borderId="0" xfId="0" applyFont="1" applyFill="1" applyAlignment="1">
      <alignment horizontal="right"/>
    </xf>
    <xf numFmtId="0" fontId="2" fillId="0" borderId="23" xfId="0" applyFont="1" applyBorder="1"/>
    <xf numFmtId="0" fontId="2" fillId="0" borderId="77" xfId="0" applyFont="1" applyBorder="1"/>
    <xf numFmtId="0" fontId="2" fillId="0" borderId="79" xfId="0" applyFont="1" applyBorder="1"/>
    <xf numFmtId="0" fontId="2" fillId="0" borderId="80" xfId="0" applyFont="1" applyBorder="1"/>
    <xf numFmtId="0" fontId="5" fillId="0" borderId="2" xfId="0" applyFont="1" applyFill="1" applyBorder="1" applyAlignment="1">
      <alignment vertical="center"/>
    </xf>
    <xf numFmtId="0" fontId="24" fillId="0" borderId="2" xfId="0" applyFont="1" applyFill="1" applyBorder="1" applyAlignment="1">
      <alignment vertical="center" wrapText="1"/>
    </xf>
    <xf numFmtId="0" fontId="6" fillId="0" borderId="0" xfId="0" applyFont="1" applyBorder="1" applyAlignment="1"/>
    <xf numFmtId="0" fontId="2" fillId="0" borderId="0" xfId="0" applyFont="1" applyBorder="1" applyAlignment="1">
      <alignment horizontal="center" shrinkToFit="1"/>
    </xf>
    <xf numFmtId="49" fontId="27" fillId="0" borderId="0" xfId="0" applyNumberFormat="1" applyFont="1" applyAlignment="1">
      <alignment horizontal="left" vertical="center"/>
    </xf>
    <xf numFmtId="49" fontId="27" fillId="0" borderId="30" xfId="0" applyNumberFormat="1" applyFont="1" applyBorder="1" applyAlignment="1">
      <alignment horizontal="left" vertical="center"/>
    </xf>
    <xf numFmtId="0" fontId="11" fillId="8" borderId="30" xfId="0" applyNumberFormat="1" applyFont="1" applyFill="1" applyBorder="1" applyAlignment="1" applyProtection="1">
      <alignment horizontal="left" vertical="center" wrapText="1"/>
      <protection locked="0"/>
    </xf>
    <xf numFmtId="0" fontId="5" fillId="0" borderId="0" xfId="0" applyFont="1" applyFill="1" applyBorder="1" applyAlignment="1">
      <alignment vertical="center"/>
    </xf>
    <xf numFmtId="0" fontId="5" fillId="0" borderId="22" xfId="0" applyFont="1" applyFill="1" applyBorder="1"/>
    <xf numFmtId="0" fontId="5" fillId="0" borderId="2" xfId="0" applyFont="1" applyFill="1" applyBorder="1"/>
    <xf numFmtId="0" fontId="7" fillId="0" borderId="76" xfId="0" applyFont="1" applyBorder="1"/>
    <xf numFmtId="0" fontId="6" fillId="0" borderId="78" xfId="0" applyFont="1" applyBorder="1"/>
    <xf numFmtId="0" fontId="7" fillId="0" borderId="23" xfId="0" applyFont="1" applyBorder="1"/>
    <xf numFmtId="0" fontId="6" fillId="0" borderId="79" xfId="0" applyFont="1" applyBorder="1"/>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6" xfId="0" applyFont="1" applyFill="1" applyBorder="1" applyAlignment="1">
      <alignment vertical="center"/>
    </xf>
    <xf numFmtId="0" fontId="5" fillId="0" borderId="68" xfId="0" applyFont="1" applyFill="1" applyBorder="1" applyAlignment="1">
      <alignment vertical="center"/>
    </xf>
    <xf numFmtId="0" fontId="5" fillId="0" borderId="54" xfId="0" applyFont="1" applyFill="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0" fillId="0" borderId="30" xfId="0" applyFont="1" applyFill="1" applyBorder="1" applyAlignment="1" applyProtection="1">
      <alignment horizontal="left" vertical="center"/>
      <protection locked="0"/>
    </xf>
    <xf numFmtId="0" fontId="5" fillId="0" borderId="0" xfId="0" applyFont="1" applyFill="1" applyBorder="1" applyAlignment="1">
      <alignment vertical="center" wrapText="1" shrinkToFit="1"/>
    </xf>
    <xf numFmtId="0" fontId="6" fillId="0" borderId="0" xfId="0" applyFont="1" applyBorder="1" applyAlignment="1">
      <alignment horizontal="center" vertical="center"/>
    </xf>
    <xf numFmtId="0" fontId="0" fillId="0" borderId="0" xfId="0" applyAlignment="1">
      <alignment horizontal="center"/>
    </xf>
    <xf numFmtId="0" fontId="11" fillId="0" borderId="0" xfId="0" applyFont="1" applyAlignment="1">
      <alignment horizontal="center"/>
    </xf>
    <xf numFmtId="0" fontId="17" fillId="0" borderId="25" xfId="0" applyFont="1" applyBorder="1" applyAlignment="1">
      <alignment horizontal="center" vertical="center"/>
    </xf>
    <xf numFmtId="0" fontId="2" fillId="0" borderId="17" xfId="0" applyFont="1" applyBorder="1" applyAlignment="1">
      <alignment vertical="center"/>
    </xf>
    <xf numFmtId="0" fontId="6" fillId="0" borderId="0" xfId="0" applyFont="1" applyBorder="1" applyAlignment="1">
      <alignment vertical="center" wrapText="1"/>
    </xf>
    <xf numFmtId="0" fontId="6" fillId="0" borderId="83" xfId="0" applyFont="1" applyBorder="1" applyAlignment="1">
      <alignment vertical="center" shrinkToFit="1"/>
    </xf>
    <xf numFmtId="0" fontId="2" fillId="0" borderId="0" xfId="0" applyFont="1" applyBorder="1" applyAlignment="1"/>
    <xf numFmtId="0" fontId="2" fillId="0" borderId="14" xfId="0" applyFont="1" applyBorder="1" applyAlignment="1">
      <alignment vertical="center"/>
    </xf>
    <xf numFmtId="0" fontId="2" fillId="0" borderId="18" xfId="0" applyFont="1" applyBorder="1" applyAlignment="1">
      <alignment vertical="center"/>
    </xf>
    <xf numFmtId="0" fontId="18" fillId="0" borderId="9" xfId="0" applyFont="1" applyBorder="1" applyAlignment="1">
      <alignment vertical="center"/>
    </xf>
    <xf numFmtId="0" fontId="18" fillId="0" borderId="16" xfId="0" applyFont="1" applyBorder="1" applyAlignment="1">
      <alignment vertical="center"/>
    </xf>
    <xf numFmtId="0" fontId="29" fillId="0" borderId="14" xfId="0" applyFont="1" applyFill="1" applyBorder="1" applyAlignment="1">
      <alignment vertical="center"/>
    </xf>
    <xf numFmtId="0" fontId="29" fillId="0" borderId="14" xfId="0" applyFont="1" applyFill="1" applyBorder="1" applyAlignment="1">
      <alignment horizontal="right" vertical="center"/>
    </xf>
    <xf numFmtId="0" fontId="29" fillId="0" borderId="15" xfId="0" applyFont="1" applyFill="1" applyBorder="1" applyAlignment="1">
      <alignment horizontal="center" vertical="center"/>
    </xf>
    <xf numFmtId="0" fontId="29" fillId="0" borderId="14" xfId="0" applyFont="1" applyFill="1" applyBorder="1" applyAlignment="1">
      <alignment horizontal="center" vertical="center"/>
    </xf>
    <xf numFmtId="0" fontId="5" fillId="9" borderId="34" xfId="0" applyFont="1" applyFill="1" applyBorder="1" applyAlignment="1">
      <alignment vertical="center" wrapText="1" shrinkToFit="1"/>
    </xf>
    <xf numFmtId="0" fontId="5" fillId="9" borderId="35" xfId="0" applyFont="1" applyFill="1" applyBorder="1" applyAlignment="1">
      <alignment vertical="center" wrapText="1" shrinkToFit="1"/>
    </xf>
    <xf numFmtId="0" fontId="2" fillId="9" borderId="34" xfId="0" applyFont="1" applyFill="1" applyBorder="1" applyAlignment="1"/>
    <xf numFmtId="0" fontId="2" fillId="9" borderId="35" xfId="0" applyFont="1" applyFill="1" applyBorder="1" applyAlignment="1"/>
    <xf numFmtId="0" fontId="5" fillId="9" borderId="18" xfId="0" applyFont="1" applyFill="1" applyBorder="1" applyAlignment="1">
      <alignment vertical="center" wrapText="1" shrinkToFit="1"/>
    </xf>
    <xf numFmtId="0" fontId="4" fillId="0" borderId="0" xfId="0" applyFont="1" applyAlignment="1">
      <alignment vertical="center"/>
    </xf>
    <xf numFmtId="0" fontId="6" fillId="9" borderId="18" xfId="0" applyFont="1" applyFill="1" applyBorder="1" applyAlignment="1">
      <alignment vertical="center"/>
    </xf>
    <xf numFmtId="0" fontId="6" fillId="9" borderId="12" xfId="0" applyFont="1" applyFill="1" applyBorder="1" applyAlignment="1">
      <alignment vertical="center"/>
    </xf>
    <xf numFmtId="0" fontId="6" fillId="9" borderId="11" xfId="0" applyFont="1" applyFill="1" applyBorder="1" applyAlignment="1"/>
    <xf numFmtId="0" fontId="5" fillId="0" borderId="66" xfId="0" applyFont="1" applyBorder="1" applyAlignment="1">
      <alignment vertical="center"/>
    </xf>
    <xf numFmtId="0" fontId="2" fillId="0" borderId="0" xfId="0" applyFont="1" applyBorder="1" applyAlignment="1">
      <alignment horizontal="left" vertical="center"/>
    </xf>
    <xf numFmtId="0" fontId="6" fillId="0" borderId="18"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xf>
    <xf numFmtId="0" fontId="5" fillId="0" borderId="11"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11" xfId="0" applyFont="1" applyFill="1" applyBorder="1" applyAlignment="1">
      <alignment vertical="center" wrapText="1" shrinkToFit="1"/>
    </xf>
    <xf numFmtId="0" fontId="5" fillId="0" borderId="18" xfId="0" applyFont="1" applyFill="1" applyBorder="1" applyAlignment="1">
      <alignment vertical="center" wrapText="1" shrinkToFit="1"/>
    </xf>
    <xf numFmtId="0" fontId="6" fillId="0" borderId="0" xfId="0" applyFont="1" applyBorder="1" applyAlignment="1">
      <alignment horizontal="center" vertical="center"/>
    </xf>
    <xf numFmtId="0" fontId="8" fillId="0" borderId="16" xfId="0" applyFont="1" applyFill="1" applyBorder="1" applyAlignment="1">
      <alignment horizontal="right"/>
    </xf>
    <xf numFmtId="0" fontId="5" fillId="0" borderId="12" xfId="0" applyFont="1" applyFill="1" applyBorder="1" applyAlignment="1">
      <alignment vertical="center" wrapText="1" shrinkToFit="1"/>
    </xf>
    <xf numFmtId="0" fontId="2" fillId="0" borderId="5" xfId="0" applyFont="1" applyFill="1" applyBorder="1" applyAlignment="1"/>
    <xf numFmtId="0" fontId="2" fillId="0" borderId="6" xfId="0" applyFont="1" applyFill="1" applyBorder="1" applyAlignment="1"/>
    <xf numFmtId="0" fontId="2" fillId="0" borderId="68" xfId="0" applyFont="1" applyFill="1" applyBorder="1"/>
    <xf numFmtId="0" fontId="5" fillId="9" borderId="3" xfId="0" applyFont="1" applyFill="1" applyBorder="1" applyAlignment="1">
      <alignment vertical="center" wrapText="1" shrinkToFit="1"/>
    </xf>
    <xf numFmtId="0" fontId="5" fillId="9" borderId="15" xfId="0" applyFont="1" applyFill="1" applyBorder="1" applyAlignment="1">
      <alignment vertical="center" wrapText="1" shrinkToFit="1"/>
    </xf>
    <xf numFmtId="0" fontId="2" fillId="9" borderId="82" xfId="0" applyFont="1" applyFill="1" applyBorder="1" applyAlignment="1"/>
    <xf numFmtId="0" fontId="5" fillId="9" borderId="82" xfId="0" applyFont="1" applyFill="1" applyBorder="1" applyAlignment="1">
      <alignment vertical="center" wrapText="1" shrinkToFit="1"/>
    </xf>
    <xf numFmtId="0" fontId="5" fillId="9" borderId="6" xfId="0" applyFont="1" applyFill="1" applyBorder="1" applyAlignment="1">
      <alignment vertical="center" wrapText="1" shrinkToFit="1"/>
    </xf>
    <xf numFmtId="0" fontId="24" fillId="0" borderId="0" xfId="0" applyFont="1" applyFill="1"/>
    <xf numFmtId="0" fontId="33" fillId="0" borderId="0" xfId="0" applyFont="1" applyFill="1"/>
    <xf numFmtId="0" fontId="34" fillId="0" borderId="0" xfId="0" applyFont="1" applyFill="1" applyBorder="1" applyAlignment="1">
      <alignment horizontal="left" vertical="center" wrapText="1"/>
    </xf>
    <xf numFmtId="0" fontId="33" fillId="0" borderId="0" xfId="0" applyFont="1" applyFill="1" applyBorder="1" applyAlignment="1"/>
    <xf numFmtId="178" fontId="31" fillId="0" borderId="8" xfId="0" applyNumberFormat="1" applyFont="1" applyFill="1" applyBorder="1" applyAlignment="1">
      <alignment shrinkToFit="1"/>
    </xf>
    <xf numFmtId="178" fontId="31" fillId="0" borderId="0" xfId="0" applyNumberFormat="1" applyFont="1" applyFill="1" applyBorder="1" applyAlignment="1">
      <alignment shrinkToFit="1"/>
    </xf>
    <xf numFmtId="178" fontId="32" fillId="0" borderId="9" xfId="0" applyNumberFormat="1" applyFont="1" applyFill="1" applyBorder="1" applyAlignment="1">
      <alignment horizontal="left" vertical="center" shrinkToFit="1"/>
    </xf>
    <xf numFmtId="178" fontId="32" fillId="0" borderId="8" xfId="0" applyNumberFormat="1" applyFont="1" applyFill="1" applyBorder="1" applyAlignment="1">
      <alignment horizontal="right" vertical="center" shrinkToFit="1"/>
    </xf>
    <xf numFmtId="178" fontId="32" fillId="0" borderId="0" xfId="0" applyNumberFormat="1" applyFont="1" applyFill="1" applyBorder="1" applyAlignment="1">
      <alignment horizontal="right" vertical="center" shrinkToFit="1"/>
    </xf>
    <xf numFmtId="0" fontId="2" fillId="0" borderId="15" xfId="0" applyFont="1" applyBorder="1" applyAlignment="1"/>
    <xf numFmtId="0" fontId="2" fillId="0" borderId="14" xfId="0" applyFont="1" applyBorder="1" applyAlignment="1">
      <alignment horizontal="center"/>
    </xf>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6" fillId="0" borderId="3" xfId="0" applyFont="1" applyFill="1" applyBorder="1" applyAlignment="1">
      <alignment vertical="center"/>
    </xf>
    <xf numFmtId="0" fontId="25" fillId="0" borderId="0" xfId="0" applyFont="1" applyBorder="1" applyAlignment="1">
      <alignment vertical="center"/>
    </xf>
    <xf numFmtId="0" fontId="35" fillId="0" borderId="0" xfId="0" applyFont="1" applyBorder="1" applyAlignment="1">
      <alignment vertical="center"/>
    </xf>
    <xf numFmtId="0" fontId="25" fillId="0" borderId="0" xfId="0" applyFont="1"/>
    <xf numFmtId="0" fontId="2" fillId="0" borderId="14" xfId="0" applyFont="1" applyFill="1" applyBorder="1"/>
    <xf numFmtId="0" fontId="0" fillId="0" borderId="0" xfId="0" applyAlignment="1">
      <alignment horizontal="left"/>
    </xf>
    <xf numFmtId="0" fontId="0" fillId="0" borderId="25" xfId="0" applyBorder="1" applyAlignment="1">
      <alignment horizontal="center"/>
    </xf>
    <xf numFmtId="0" fontId="0" fillId="0" borderId="32" xfId="0" applyBorder="1" applyAlignment="1">
      <alignment horizontal="left"/>
    </xf>
    <xf numFmtId="0" fontId="0" fillId="0" borderId="68" xfId="0" applyBorder="1" applyAlignment="1">
      <alignment horizontal="center"/>
    </xf>
    <xf numFmtId="0" fontId="0" fillId="0" borderId="54" xfId="0" applyBorder="1" applyAlignment="1">
      <alignment horizontal="center"/>
    </xf>
    <xf numFmtId="0" fontId="0" fillId="0" borderId="68" xfId="0" applyBorder="1"/>
    <xf numFmtId="0" fontId="0" fillId="0" borderId="54" xfId="0" applyBorder="1"/>
    <xf numFmtId="0" fontId="36" fillId="0" borderId="0" xfId="0" applyFont="1" applyFill="1"/>
    <xf numFmtId="3" fontId="2" fillId="0" borderId="17" xfId="0" applyNumberFormat="1" applyFont="1" applyFill="1" applyBorder="1" applyAlignment="1">
      <alignment vertical="center" shrinkToFit="1"/>
    </xf>
    <xf numFmtId="3" fontId="2" fillId="0" borderId="14" xfId="0" applyNumberFormat="1" applyFont="1" applyFill="1" applyBorder="1" applyAlignment="1">
      <alignment vertical="center" shrinkToFit="1"/>
    </xf>
    <xf numFmtId="179" fontId="2" fillId="0" borderId="17" xfId="0" applyNumberFormat="1" applyFont="1" applyFill="1" applyBorder="1" applyAlignment="1">
      <alignment vertical="center" shrinkToFit="1"/>
    </xf>
    <xf numFmtId="179" fontId="2" fillId="0" borderId="14" xfId="0" applyNumberFormat="1" applyFont="1" applyFill="1" applyBorder="1" applyAlignment="1">
      <alignment vertical="center" shrinkToFit="1"/>
    </xf>
    <xf numFmtId="3" fontId="2" fillId="0" borderId="10" xfId="0" applyNumberFormat="1" applyFont="1" applyFill="1" applyBorder="1" applyAlignment="1">
      <alignment vertical="center" shrinkToFit="1"/>
    </xf>
    <xf numFmtId="3" fontId="2" fillId="0" borderId="5" xfId="0" applyNumberFormat="1" applyFont="1" applyFill="1" applyBorder="1" applyAlignment="1">
      <alignment vertical="center" shrinkToFit="1"/>
    </xf>
    <xf numFmtId="0" fontId="42" fillId="0" borderId="0" xfId="0" applyFont="1" applyFill="1"/>
    <xf numFmtId="0" fontId="6" fillId="0" borderId="32" xfId="0" applyFont="1" applyFill="1" applyBorder="1" applyAlignment="1">
      <alignment vertical="center"/>
    </xf>
    <xf numFmtId="0" fontId="2" fillId="0" borderId="68" xfId="0" applyFont="1" applyFill="1" applyBorder="1" applyAlignment="1">
      <alignment vertical="center"/>
    </xf>
    <xf numFmtId="0" fontId="6" fillId="0" borderId="5" xfId="0" applyFont="1" applyFill="1" applyBorder="1" applyAlignment="1">
      <alignment vertical="center"/>
    </xf>
    <xf numFmtId="0" fontId="5" fillId="0" borderId="7" xfId="0" applyFont="1" applyFill="1" applyBorder="1" applyAlignment="1">
      <alignment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180" fontId="17" fillId="0" borderId="104" xfId="0" applyNumberFormat="1" applyFont="1" applyFill="1" applyBorder="1" applyAlignment="1">
      <alignment horizontal="center" vertical="center"/>
    </xf>
    <xf numFmtId="181" fontId="25" fillId="0" borderId="0" xfId="0" applyNumberFormat="1" applyFont="1" applyAlignment="1">
      <alignment horizontal="center" vertical="center"/>
    </xf>
    <xf numFmtId="183" fontId="25" fillId="0" borderId="0" xfId="0" applyNumberFormat="1" applyFont="1" applyAlignment="1">
      <alignment horizontal="center" vertical="center"/>
    </xf>
    <xf numFmtId="182" fontId="25" fillId="0" borderId="0" xfId="0" applyNumberFormat="1" applyFont="1" applyAlignment="1">
      <alignment horizontal="center" vertical="center"/>
    </xf>
    <xf numFmtId="0" fontId="32" fillId="0" borderId="4" xfId="0" applyFont="1" applyFill="1" applyBorder="1" applyAlignment="1">
      <alignment vertical="center"/>
    </xf>
    <xf numFmtId="0" fontId="2" fillId="0" borderId="24" xfId="0" applyFont="1" applyBorder="1"/>
    <xf numFmtId="0" fontId="8" fillId="0" borderId="3" xfId="0" applyFont="1" applyBorder="1" applyAlignment="1"/>
    <xf numFmtId="0" fontId="5" fillId="0" borderId="3" xfId="0" applyFont="1" applyBorder="1" applyAlignment="1"/>
    <xf numFmtId="0" fontId="2" fillId="0" borderId="0" xfId="0" applyFont="1" applyAlignment="1">
      <alignment horizontal="right"/>
    </xf>
    <xf numFmtId="0" fontId="2" fillId="0" borderId="0" xfId="0" applyFont="1" applyAlignment="1">
      <alignment vertical="center" wrapText="1"/>
    </xf>
    <xf numFmtId="0" fontId="6" fillId="0" borderId="0" xfId="0" applyFont="1"/>
    <xf numFmtId="0" fontId="8" fillId="0" borderId="0" xfId="0" applyFont="1"/>
    <xf numFmtId="0" fontId="2" fillId="0" borderId="5" xfId="0" applyFont="1" applyBorder="1"/>
    <xf numFmtId="0" fontId="5" fillId="0" borderId="0" xfId="0" applyFont="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xf>
    <xf numFmtId="0" fontId="32" fillId="0" borderId="4"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54" xfId="0" applyFont="1" applyBorder="1" applyAlignment="1">
      <alignment vertical="center"/>
    </xf>
    <xf numFmtId="0" fontId="5" fillId="0" borderId="68" xfId="0" applyFont="1" applyBorder="1" applyAlignment="1">
      <alignment vertical="center"/>
    </xf>
    <xf numFmtId="0" fontId="2" fillId="0" borderId="68" xfId="0" applyFont="1" applyBorder="1" applyAlignment="1">
      <alignment vertical="center"/>
    </xf>
    <xf numFmtId="0" fontId="6" fillId="0" borderId="32" xfId="0" applyFont="1" applyBorder="1" applyAlignment="1">
      <alignment vertical="center"/>
    </xf>
    <xf numFmtId="0" fontId="5" fillId="0" borderId="7" xfId="0" applyFont="1" applyBorder="1" applyAlignment="1">
      <alignment vertical="center"/>
    </xf>
    <xf numFmtId="0" fontId="6" fillId="0" borderId="5" xfId="0" applyFont="1" applyBorder="1" applyAlignment="1">
      <alignment vertical="center"/>
    </xf>
    <xf numFmtId="0" fontId="2" fillId="0" borderId="68" xfId="0" applyFont="1" applyBorder="1"/>
    <xf numFmtId="0" fontId="2" fillId="0" borderId="2" xfId="0" applyFont="1" applyBorder="1" applyAlignment="1">
      <alignment vertical="center"/>
    </xf>
    <xf numFmtId="0" fontId="6" fillId="0" borderId="2" xfId="0" applyFont="1" applyBorder="1"/>
    <xf numFmtId="0" fontId="24" fillId="0" borderId="2" xfId="0" applyFont="1" applyBorder="1" applyAlignment="1">
      <alignment vertical="center" wrapText="1"/>
    </xf>
    <xf numFmtId="0" fontId="5" fillId="0" borderId="2" xfId="0" applyFont="1" applyBorder="1"/>
    <xf numFmtId="0" fontId="6" fillId="0" borderId="3" xfId="0" applyFont="1" applyBorder="1" applyAlignment="1">
      <alignment vertical="center"/>
    </xf>
    <xf numFmtId="0" fontId="2" fillId="0" borderId="29" xfId="0" applyFont="1" applyBorder="1"/>
    <xf numFmtId="0" fontId="2" fillId="0" borderId="1" xfId="0" applyFont="1" applyBorder="1"/>
    <xf numFmtId="0" fontId="5" fillId="0" borderId="22" xfId="0" applyFont="1" applyBorder="1"/>
    <xf numFmtId="0" fontId="33" fillId="0" borderId="0" xfId="0" applyFont="1"/>
    <xf numFmtId="0" fontId="24" fillId="0" borderId="0" xfId="0" applyFont="1"/>
    <xf numFmtId="0" fontId="5" fillId="0" borderId="0" xfId="0" applyFont="1"/>
    <xf numFmtId="0" fontId="5" fillId="0" borderId="0" xfId="0" applyFont="1" applyAlignment="1">
      <alignment vertical="center" wrapText="1" shrinkToFit="1"/>
    </xf>
    <xf numFmtId="0" fontId="34" fillId="0" borderId="0" xfId="0" applyFont="1" applyAlignment="1">
      <alignment horizontal="left" vertical="center" wrapText="1"/>
    </xf>
    <xf numFmtId="0" fontId="36" fillId="0" borderId="0" xfId="0" applyFont="1"/>
    <xf numFmtId="0" fontId="42" fillId="0" borderId="0" xfId="0" applyFont="1"/>
    <xf numFmtId="0" fontId="2" fillId="9" borderId="82" xfId="0" applyFont="1" applyFill="1" applyBorder="1"/>
    <xf numFmtId="0" fontId="8" fillId="0" borderId="5" xfId="0" applyFont="1" applyBorder="1" applyAlignment="1">
      <alignment horizontal="right"/>
    </xf>
    <xf numFmtId="3" fontId="2" fillId="0" borderId="5" xfId="0" applyNumberFormat="1" applyFont="1" applyBorder="1" applyAlignment="1">
      <alignment vertical="center" shrinkToFit="1"/>
    </xf>
    <xf numFmtId="3" fontId="2" fillId="0" borderId="10" xfId="0" applyNumberFormat="1" applyFont="1" applyBorder="1" applyAlignment="1">
      <alignment vertical="center" shrinkToFit="1"/>
    </xf>
    <xf numFmtId="0" fontId="2" fillId="9" borderId="34" xfId="0" applyFont="1" applyFill="1" applyBorder="1"/>
    <xf numFmtId="0" fontId="6" fillId="9" borderId="11" xfId="0" applyFont="1" applyFill="1" applyBorder="1"/>
    <xf numFmtId="0" fontId="5" fillId="0" borderId="12" xfId="0" applyFont="1" applyBorder="1" applyAlignment="1">
      <alignment vertical="center" wrapText="1" shrinkToFit="1"/>
    </xf>
    <xf numFmtId="0" fontId="5" fillId="0" borderId="18" xfId="0" applyFont="1" applyBorder="1" applyAlignment="1">
      <alignment vertical="center" wrapText="1" shrinkToFit="1"/>
    </xf>
    <xf numFmtId="0" fontId="5" fillId="0" borderId="11" xfId="0" applyFont="1" applyBorder="1" applyAlignment="1">
      <alignment vertical="center" wrapText="1" shrinkToFit="1"/>
    </xf>
    <xf numFmtId="0" fontId="29" fillId="0" borderId="15" xfId="0" applyFont="1" applyBorder="1" applyAlignment="1">
      <alignment horizontal="center" vertical="center"/>
    </xf>
    <xf numFmtId="0" fontId="47" fillId="0" borderId="14" xfId="0" applyFont="1" applyBorder="1" applyAlignment="1">
      <alignment horizontal="right" vertical="center"/>
    </xf>
    <xf numFmtId="0" fontId="29" fillId="0" borderId="14" xfId="0" applyFont="1" applyBorder="1" applyAlignment="1">
      <alignment horizontal="right" vertical="center"/>
    </xf>
    <xf numFmtId="0" fontId="47" fillId="0" borderId="14" xfId="0" applyFont="1" applyBorder="1" applyAlignment="1">
      <alignment vertical="center"/>
    </xf>
    <xf numFmtId="0" fontId="29" fillId="0" borderId="14" xfId="0" applyFont="1" applyBorder="1" applyAlignment="1">
      <alignment horizontal="center" vertical="center"/>
    </xf>
    <xf numFmtId="178" fontId="32" fillId="0" borderId="9" xfId="0" applyNumberFormat="1" applyFont="1" applyBorder="1" applyAlignment="1">
      <alignment horizontal="left" vertical="center" shrinkToFit="1"/>
    </xf>
    <xf numFmtId="178" fontId="32" fillId="0" borderId="0" xfId="0" applyNumberFormat="1" applyFont="1" applyAlignment="1">
      <alignment horizontal="right" vertical="center" shrinkToFit="1"/>
    </xf>
    <xf numFmtId="178" fontId="32" fillId="0" borderId="8" xfId="0" applyNumberFormat="1" applyFont="1" applyBorder="1" applyAlignment="1">
      <alignment horizontal="right" vertical="center" shrinkToFit="1"/>
    </xf>
    <xf numFmtId="178" fontId="31" fillId="0" borderId="0" xfId="0" applyNumberFormat="1" applyFont="1" applyAlignment="1">
      <alignment shrinkToFit="1"/>
    </xf>
    <xf numFmtId="178" fontId="31" fillId="0" borderId="8" xfId="0" applyNumberFormat="1" applyFont="1" applyBorder="1" applyAlignment="1">
      <alignment shrinkToFit="1"/>
    </xf>
    <xf numFmtId="0" fontId="2" fillId="9" borderId="35" xfId="0" applyFont="1" applyFill="1" applyBorder="1"/>
    <xf numFmtId="0" fontId="8" fillId="0" borderId="16" xfId="0" applyFont="1" applyBorder="1" applyAlignment="1">
      <alignment horizontal="right"/>
    </xf>
    <xf numFmtId="179" fontId="2" fillId="0" borderId="14" xfId="0" applyNumberFormat="1" applyFont="1" applyBorder="1" applyAlignment="1">
      <alignment vertical="center" shrinkToFit="1"/>
    </xf>
    <xf numFmtId="179" fontId="2" fillId="0" borderId="17" xfId="0" applyNumberFormat="1" applyFont="1" applyBorder="1" applyAlignment="1">
      <alignment vertical="center" shrinkToFit="1"/>
    </xf>
    <xf numFmtId="0" fontId="5" fillId="0" borderId="12"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8" fillId="0" borderId="0" xfId="0" applyFont="1" applyAlignment="1">
      <alignment horizontal="right"/>
    </xf>
    <xf numFmtId="3" fontId="2" fillId="0" borderId="14" xfId="0" applyNumberFormat="1" applyFont="1" applyBorder="1" applyAlignment="1">
      <alignment vertical="center" shrinkToFit="1"/>
    </xf>
    <xf numFmtId="3" fontId="2" fillId="0" borderId="17" xfId="0" applyNumberFormat="1" applyFont="1" applyBorder="1" applyAlignment="1">
      <alignment vertical="center" shrinkToFit="1"/>
    </xf>
    <xf numFmtId="0" fontId="33" fillId="0" borderId="14" xfId="0" applyFont="1" applyBorder="1"/>
    <xf numFmtId="0" fontId="6"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5" fillId="0" borderId="0" xfId="0" applyFont="1"/>
    <xf numFmtId="0" fontId="2" fillId="0" borderId="0" xfId="0" applyFont="1" applyAlignment="1">
      <alignment horizontal="center" shrinkToFit="1"/>
    </xf>
    <xf numFmtId="0" fontId="6" fillId="0" borderId="0" xfId="0" applyFont="1" applyAlignment="1">
      <alignment vertical="center"/>
    </xf>
    <xf numFmtId="0" fontId="2" fillId="0" borderId="0" xfId="0" applyFont="1" applyAlignment="1">
      <alignment horizontal="center"/>
    </xf>
    <xf numFmtId="0" fontId="6" fillId="0" borderId="0" xfId="0" applyFont="1" applyAlignment="1">
      <alignment horizontal="center" vertical="center"/>
    </xf>
    <xf numFmtId="0" fontId="35" fillId="0" borderId="0" xfId="0" applyFont="1" applyAlignment="1">
      <alignment vertical="center"/>
    </xf>
    <xf numFmtId="0" fontId="25" fillId="0" borderId="0" xfId="0" applyFont="1" applyAlignment="1">
      <alignment vertical="center"/>
    </xf>
    <xf numFmtId="183" fontId="50" fillId="0" borderId="0" xfId="0" applyNumberFormat="1" applyFont="1" applyAlignment="1">
      <alignment horizontal="center" vertical="center"/>
    </xf>
    <xf numFmtId="182" fontId="50" fillId="0" borderId="0" xfId="0" applyNumberFormat="1" applyFont="1" applyAlignment="1">
      <alignment horizontal="center" vertical="center"/>
    </xf>
    <xf numFmtId="181" fontId="50" fillId="0" borderId="0" xfId="0" applyNumberFormat="1" applyFont="1" applyAlignment="1">
      <alignment horizontal="center" vertical="center"/>
    </xf>
    <xf numFmtId="0" fontId="5" fillId="0" borderId="3" xfId="0" applyFont="1" applyBorder="1"/>
    <xf numFmtId="0" fontId="8" fillId="0" borderId="3" xfId="0" applyFont="1" applyBorder="1"/>
    <xf numFmtId="0" fontId="24" fillId="0" borderId="0" xfId="0" applyFont="1" applyAlignment="1">
      <alignment vertical="center" wrapText="1"/>
    </xf>
    <xf numFmtId="0" fontId="9" fillId="0" borderId="0" xfId="0" applyFont="1"/>
    <xf numFmtId="0" fontId="51" fillId="0" borderId="0" xfId="0" applyFont="1"/>
    <xf numFmtId="0" fontId="52" fillId="0" borderId="0" xfId="0" applyFont="1"/>
    <xf numFmtId="0" fontId="41" fillId="0" borderId="0" xfId="0" applyFont="1"/>
    <xf numFmtId="0" fontId="0" fillId="7" borderId="0" xfId="0" applyFill="1"/>
    <xf numFmtId="0" fontId="0" fillId="7" borderId="0" xfId="0" applyFill="1" applyAlignment="1">
      <alignment horizontal="center"/>
    </xf>
    <xf numFmtId="0" fontId="13" fillId="5" borderId="50" xfId="0" applyFont="1" applyFill="1" applyBorder="1" applyAlignment="1">
      <alignment horizontal="center" vertical="center"/>
    </xf>
    <xf numFmtId="0" fontId="13" fillId="5" borderId="51" xfId="0" applyFont="1" applyFill="1" applyBorder="1" applyAlignment="1">
      <alignment horizontal="center" vertical="center"/>
    </xf>
    <xf numFmtId="0" fontId="13" fillId="5" borderId="52"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7" fillId="0" borderId="43" xfId="0" applyFont="1" applyFill="1" applyBorder="1" applyAlignment="1" applyProtection="1">
      <alignment horizontal="center" vertical="center"/>
      <protection locked="0"/>
    </xf>
    <xf numFmtId="0" fontId="17" fillId="0" borderId="44" xfId="0" applyFont="1" applyFill="1" applyBorder="1" applyAlignment="1" applyProtection="1">
      <alignment horizontal="center" vertical="center"/>
      <protection locked="0"/>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1" fillId="5" borderId="53" xfId="0" applyFont="1" applyFill="1" applyBorder="1" applyAlignment="1">
      <alignment horizontal="left" vertical="center"/>
    </xf>
    <xf numFmtId="0" fontId="11" fillId="5" borderId="54" xfId="0" applyFont="1" applyFill="1" applyBorder="1" applyAlignment="1">
      <alignment horizontal="left" vertical="center"/>
    </xf>
    <xf numFmtId="0" fontId="11" fillId="5" borderId="53" xfId="0" applyFont="1" applyFill="1" applyBorder="1" applyAlignment="1">
      <alignment horizontal="left" vertical="center" wrapText="1"/>
    </xf>
    <xf numFmtId="0" fontId="11" fillId="5" borderId="54" xfId="0" applyFont="1" applyFill="1" applyBorder="1" applyAlignment="1">
      <alignment horizontal="left" vertical="center" wrapText="1"/>
    </xf>
    <xf numFmtId="0" fontId="13" fillId="2" borderId="50" xfId="0" applyFont="1" applyFill="1" applyBorder="1" applyAlignment="1">
      <alignment horizontal="center"/>
    </xf>
    <xf numFmtId="0" fontId="13" fillId="2" borderId="51" xfId="0" applyFont="1" applyFill="1" applyBorder="1" applyAlignment="1">
      <alignment horizontal="center"/>
    </xf>
    <xf numFmtId="0" fontId="13" fillId="2" borderId="52" xfId="0" applyFont="1" applyFill="1" applyBorder="1" applyAlignment="1">
      <alignment horizont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0" fillId="2" borderId="38" xfId="0" applyFont="1" applyFill="1" applyBorder="1" applyAlignment="1">
      <alignment horizontal="center"/>
    </xf>
    <xf numFmtId="0" fontId="11" fillId="2" borderId="39" xfId="0" applyFont="1" applyFill="1" applyBorder="1" applyAlignment="1">
      <alignment horizontal="center"/>
    </xf>
    <xf numFmtId="0" fontId="11" fillId="2" borderId="40" xfId="0" applyFont="1" applyFill="1" applyBorder="1" applyAlignment="1">
      <alignment horizontal="center"/>
    </xf>
    <xf numFmtId="0" fontId="11" fillId="2" borderId="28" xfId="0" applyFont="1" applyFill="1" applyBorder="1" applyAlignment="1">
      <alignment horizontal="center" vertical="center" wrapText="1"/>
    </xf>
    <xf numFmtId="0" fontId="11" fillId="2" borderId="61" xfId="0" applyFont="1" applyFill="1" applyBorder="1" applyAlignment="1">
      <alignment horizontal="center" vertical="center"/>
    </xf>
    <xf numFmtId="0" fontId="11" fillId="2" borderId="53" xfId="0" applyFont="1" applyFill="1" applyBorder="1" applyAlignment="1">
      <alignment horizontal="center"/>
    </xf>
    <xf numFmtId="0" fontId="11" fillId="2" borderId="54" xfId="0" applyFont="1" applyFill="1" applyBorder="1" applyAlignment="1">
      <alignment horizontal="center"/>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45" xfId="0" applyFont="1" applyFill="1" applyBorder="1" applyAlignment="1">
      <alignment horizontal="center"/>
    </xf>
    <xf numFmtId="0" fontId="11" fillId="2" borderId="46" xfId="0" applyFont="1" applyFill="1" applyBorder="1" applyAlignment="1">
      <alignment horizontal="center"/>
    </xf>
    <xf numFmtId="0" fontId="11" fillId="6" borderId="62"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41" fillId="5" borderId="32" xfId="0" applyFont="1" applyFill="1" applyBorder="1" applyAlignment="1">
      <alignment horizontal="left" vertical="center" wrapText="1"/>
    </xf>
    <xf numFmtId="0" fontId="41" fillId="5" borderId="54" xfId="0" applyFont="1" applyFill="1" applyBorder="1" applyAlignment="1">
      <alignment horizontal="left" vertical="center" wrapText="1"/>
    </xf>
    <xf numFmtId="0" fontId="41" fillId="5" borderId="53" xfId="0" applyFont="1" applyFill="1" applyBorder="1" applyAlignment="1">
      <alignment horizontal="left" vertical="center"/>
    </xf>
    <xf numFmtId="0" fontId="41" fillId="5" borderId="54" xfId="0" applyFont="1" applyFill="1" applyBorder="1" applyAlignment="1">
      <alignment horizontal="left" vertical="center"/>
    </xf>
    <xf numFmtId="0" fontId="16" fillId="4" borderId="50" xfId="0" applyFont="1" applyFill="1" applyBorder="1" applyAlignment="1">
      <alignment horizontal="center"/>
    </xf>
    <xf numFmtId="0" fontId="16" fillId="4" borderId="51" xfId="0" applyFont="1" applyFill="1" applyBorder="1" applyAlignment="1">
      <alignment horizontal="center"/>
    </xf>
    <xf numFmtId="0" fontId="16" fillId="4" borderId="52" xfId="0" applyFont="1" applyFill="1" applyBorder="1" applyAlignment="1">
      <alignment horizontal="center"/>
    </xf>
    <xf numFmtId="0" fontId="9" fillId="4" borderId="36" xfId="0" applyFont="1" applyFill="1" applyBorder="1" applyAlignment="1">
      <alignment horizontal="center" vertical="center"/>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45" xfId="0" applyFont="1" applyFill="1" applyBorder="1" applyAlignment="1">
      <alignment horizontal="center"/>
    </xf>
    <xf numFmtId="0" fontId="9" fillId="4" borderId="46" xfId="0" applyFont="1" applyFill="1" applyBorder="1" applyAlignment="1">
      <alignment horizontal="center"/>
    </xf>
    <xf numFmtId="0" fontId="9" fillId="4" borderId="53" xfId="0" applyFont="1" applyFill="1" applyBorder="1" applyAlignment="1">
      <alignment horizontal="center"/>
    </xf>
    <xf numFmtId="0" fontId="9" fillId="4" borderId="54" xfId="0" applyFont="1" applyFill="1" applyBorder="1" applyAlignment="1">
      <alignment horizontal="center"/>
    </xf>
    <xf numFmtId="0" fontId="11" fillId="6" borderId="63" xfId="0" applyFont="1" applyFill="1" applyBorder="1" applyAlignment="1">
      <alignment horizontal="center" vertical="center"/>
    </xf>
    <xf numFmtId="0" fontId="11" fillId="6" borderId="65" xfId="0" applyFont="1" applyFill="1" applyBorder="1" applyAlignment="1">
      <alignment horizontal="center" vertical="center"/>
    </xf>
    <xf numFmtId="0" fontId="16" fillId="4" borderId="58"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9" fillId="4" borderId="25" xfId="0" applyFont="1" applyFill="1" applyBorder="1" applyAlignment="1">
      <alignment horizontal="left" vertical="center"/>
    </xf>
    <xf numFmtId="0" fontId="9" fillId="4" borderId="25" xfId="0" applyFont="1" applyFill="1" applyBorder="1" applyAlignment="1">
      <alignment horizontal="left" vertical="center" wrapText="1"/>
    </xf>
    <xf numFmtId="0" fontId="9" fillId="4" borderId="36" xfId="0" applyFont="1" applyFill="1" applyBorder="1" applyAlignment="1">
      <alignment horizontal="left" vertical="center"/>
    </xf>
    <xf numFmtId="0" fontId="9" fillId="4" borderId="32" xfId="0" applyFont="1" applyFill="1" applyBorder="1" applyAlignment="1">
      <alignment horizontal="left" vertical="center"/>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9" fillId="4" borderId="28" xfId="0" applyFont="1" applyFill="1" applyBorder="1" applyAlignment="1">
      <alignment horizontal="left" vertical="center"/>
    </xf>
    <xf numFmtId="0" fontId="9" fillId="4" borderId="57" xfId="0" applyFont="1" applyFill="1" applyBorder="1" applyAlignment="1">
      <alignment horizontal="left" vertical="center"/>
    </xf>
    <xf numFmtId="0" fontId="9" fillId="4" borderId="6" xfId="0" applyFont="1" applyFill="1" applyBorder="1" applyAlignment="1">
      <alignment horizontal="left" vertical="center"/>
    </xf>
    <xf numFmtId="0" fontId="9" fillId="5" borderId="47" xfId="0" applyFont="1" applyFill="1" applyBorder="1" applyAlignment="1">
      <alignment horizontal="left" vertical="center"/>
    </xf>
    <xf numFmtId="0" fontId="9" fillId="5" borderId="49" xfId="0" applyFont="1" applyFill="1" applyBorder="1" applyAlignment="1">
      <alignment horizontal="left" vertic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5" xfId="0" applyFont="1" applyFill="1" applyBorder="1" applyAlignment="1">
      <alignment horizontal="center" vertical="center" wrapText="1"/>
    </xf>
    <xf numFmtId="0" fontId="9" fillId="4" borderId="37" xfId="0" applyFont="1" applyFill="1" applyBorder="1" applyAlignment="1">
      <alignment horizontal="left" vertical="center"/>
    </xf>
    <xf numFmtId="0" fontId="9" fillId="4" borderId="26" xfId="0" applyFont="1" applyFill="1" applyBorder="1" applyAlignment="1">
      <alignment horizontal="left" vertical="center"/>
    </xf>
    <xf numFmtId="0" fontId="11" fillId="10" borderId="105" xfId="0" applyFont="1" applyFill="1" applyBorder="1" applyAlignment="1">
      <alignment horizontal="center" vertical="center"/>
    </xf>
    <xf numFmtId="0" fontId="11" fillId="10" borderId="106" xfId="0" applyFont="1" applyFill="1" applyBorder="1" applyAlignment="1">
      <alignment horizontal="center" vertical="center"/>
    </xf>
    <xf numFmtId="0" fontId="11" fillId="6" borderId="64"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178" fontId="30" fillId="0" borderId="34" xfId="0" applyNumberFormat="1" applyFont="1" applyFill="1" applyBorder="1" applyAlignment="1">
      <alignment horizontal="center" vertical="center" textRotation="255" shrinkToFit="1"/>
    </xf>
    <xf numFmtId="0" fontId="6" fillId="0" borderId="99" xfId="0" applyFont="1" applyFill="1" applyBorder="1" applyAlignment="1">
      <alignment horizontal="center" vertical="center" wrapText="1"/>
    </xf>
    <xf numFmtId="0" fontId="6" fillId="0" borderId="102" xfId="0" applyFont="1" applyFill="1" applyBorder="1" applyAlignment="1">
      <alignment horizontal="center" vertical="center" wrapText="1"/>
    </xf>
    <xf numFmtId="178" fontId="26" fillId="0" borderId="90" xfId="0" applyNumberFormat="1" applyFont="1" applyFill="1" applyBorder="1" applyAlignment="1">
      <alignment horizontal="center" vertical="center" shrinkToFit="1"/>
    </xf>
    <xf numFmtId="178" fontId="26" fillId="0" borderId="85" xfId="0" applyNumberFormat="1" applyFont="1" applyFill="1" applyBorder="1" applyAlignment="1">
      <alignment horizontal="center" vertical="center" shrinkToFit="1"/>
    </xf>
    <xf numFmtId="178" fontId="26" fillId="0" borderId="89" xfId="0" applyNumberFormat="1" applyFont="1" applyFill="1" applyBorder="1" applyAlignment="1">
      <alignment horizontal="center" vertical="center" shrinkToFit="1"/>
    </xf>
    <xf numFmtId="178" fontId="26" fillId="0" borderId="92" xfId="0" applyNumberFormat="1" applyFont="1" applyFill="1" applyBorder="1" applyAlignment="1">
      <alignment horizontal="center" vertical="center" shrinkToFit="1"/>
    </xf>
    <xf numFmtId="178" fontId="26" fillId="0" borderId="91" xfId="0" applyNumberFormat="1" applyFont="1" applyFill="1" applyBorder="1" applyAlignment="1">
      <alignment horizontal="center" vertical="center" shrinkToFit="1"/>
    </xf>
    <xf numFmtId="178" fontId="26" fillId="0" borderId="86" xfId="0" applyNumberFormat="1" applyFont="1" applyFill="1" applyBorder="1" applyAlignment="1">
      <alignment horizontal="center" vertical="center" shrinkToFit="1"/>
    </xf>
    <xf numFmtId="178" fontId="26" fillId="0" borderId="0" xfId="0" applyNumberFormat="1" applyFont="1" applyFill="1" applyBorder="1" applyAlignment="1">
      <alignment horizontal="center" vertical="center" shrinkToFit="1"/>
    </xf>
    <xf numFmtId="178" fontId="26" fillId="0" borderId="5" xfId="0" applyNumberFormat="1" applyFont="1" applyFill="1" applyBorder="1" applyAlignment="1">
      <alignment horizontal="center" vertical="center" shrinkToFit="1"/>
    </xf>
    <xf numFmtId="0" fontId="6" fillId="0" borderId="70" xfId="0" applyFont="1" applyFill="1" applyBorder="1" applyAlignment="1">
      <alignment horizontal="center" vertical="center" textRotation="255"/>
    </xf>
    <xf numFmtId="0" fontId="2" fillId="0" borderId="71" xfId="0" applyFont="1" applyFill="1" applyBorder="1" applyAlignment="1">
      <alignment horizontal="center" vertical="center" textRotation="255"/>
    </xf>
    <xf numFmtId="0" fontId="2" fillId="0" borderId="73" xfId="0" applyFont="1" applyFill="1" applyBorder="1" applyAlignment="1">
      <alignment horizontal="center" vertical="center" textRotation="255"/>
    </xf>
    <xf numFmtId="0" fontId="6" fillId="0" borderId="66" xfId="0" applyFont="1" applyFill="1" applyBorder="1" applyAlignment="1">
      <alignment horizontal="center" vertical="center" shrinkToFit="1"/>
    </xf>
    <xf numFmtId="0" fontId="6" fillId="0" borderId="74" xfId="0" applyFont="1" applyFill="1" applyBorder="1" applyAlignment="1">
      <alignment horizontal="center" vertical="center" shrinkToFi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4" xfId="0" applyFont="1" applyFill="1" applyBorder="1" applyAlignment="1">
      <alignment horizontal="left" vertical="center" wrapText="1"/>
    </xf>
    <xf numFmtId="178" fontId="29" fillId="0" borderId="0" xfId="0" applyNumberFormat="1" applyFont="1" applyFill="1" applyBorder="1" applyAlignment="1">
      <alignment horizontal="center" vertical="center" textRotation="255" shrinkToFit="1"/>
    </xf>
    <xf numFmtId="178" fontId="2" fillId="0" borderId="85" xfId="0" applyNumberFormat="1" applyFont="1" applyFill="1" applyBorder="1" applyAlignment="1">
      <alignment horizontal="center" vertical="center" shrinkToFit="1"/>
    </xf>
    <xf numFmtId="178" fontId="2" fillId="0" borderId="92" xfId="0" applyNumberFormat="1" applyFont="1" applyFill="1" applyBorder="1" applyAlignment="1">
      <alignment horizontal="center" vertical="center" shrinkToFit="1"/>
    </xf>
    <xf numFmtId="178" fontId="2" fillId="0" borderId="86" xfId="0" applyNumberFormat="1" applyFont="1" applyFill="1" applyBorder="1" applyAlignment="1">
      <alignment horizontal="center" vertical="center" shrinkToFit="1"/>
    </xf>
    <xf numFmtId="178" fontId="26" fillId="0" borderId="3" xfId="0" applyNumberFormat="1" applyFont="1" applyFill="1" applyBorder="1" applyAlignment="1">
      <alignment horizontal="center" vertical="center" shrinkToFit="1"/>
    </xf>
    <xf numFmtId="178" fontId="26" fillId="0" borderId="6" xfId="0" applyNumberFormat="1" applyFont="1" applyFill="1" applyBorder="1" applyAlignment="1">
      <alignment horizontal="center" vertical="center" shrinkToFit="1"/>
    </xf>
    <xf numFmtId="178" fontId="26" fillId="0" borderId="2" xfId="0" applyNumberFormat="1" applyFont="1" applyFill="1" applyBorder="1" applyAlignment="1">
      <alignment horizontal="center" vertical="center" shrinkToFit="1"/>
    </xf>
    <xf numFmtId="178" fontId="26" fillId="0" borderId="4" xfId="0" applyNumberFormat="1" applyFont="1" applyFill="1" applyBorder="1" applyAlignment="1">
      <alignment horizontal="center" vertical="center" shrinkToFit="1"/>
    </xf>
    <xf numFmtId="3"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6" fillId="0" borderId="84" xfId="0" applyFont="1" applyFill="1" applyBorder="1" applyAlignment="1">
      <alignment horizontal="center" vertical="center" shrinkToFit="1"/>
    </xf>
    <xf numFmtId="0" fontId="6" fillId="0" borderId="100" xfId="0" applyFont="1" applyFill="1" applyBorder="1" applyAlignment="1">
      <alignment horizontal="center" vertical="center" shrinkToFit="1"/>
    </xf>
    <xf numFmtId="0" fontId="6" fillId="0" borderId="10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2" fillId="0" borderId="70" xfId="0" applyFont="1" applyFill="1" applyBorder="1" applyAlignment="1">
      <alignment horizontal="center" vertical="center" textRotation="255"/>
    </xf>
    <xf numFmtId="0" fontId="2" fillId="0" borderId="72" xfId="0" applyFont="1" applyFill="1" applyBorder="1" applyAlignment="1">
      <alignment horizontal="center" vertical="center" textRotation="255"/>
    </xf>
    <xf numFmtId="178" fontId="2" fillId="0" borderId="0" xfId="0" applyNumberFormat="1" applyFont="1" applyFill="1" applyBorder="1" applyAlignment="1">
      <alignment horizontal="center" vertical="center" shrinkToFit="1"/>
    </xf>
    <xf numFmtId="178" fontId="2" fillId="0" borderId="9" xfId="0" applyNumberFormat="1" applyFont="1" applyFill="1" applyBorder="1" applyAlignment="1">
      <alignment horizontal="center" vertical="center" shrinkToFit="1"/>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6" fillId="0" borderId="11"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66"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5" fillId="0" borderId="70"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18" xfId="0" applyFont="1" applyBorder="1" applyAlignment="1">
      <alignment horizontal="center" vertical="center"/>
    </xf>
    <xf numFmtId="0" fontId="39" fillId="0" borderId="18" xfId="0" applyFont="1" applyFill="1" applyBorder="1" applyAlignment="1">
      <alignment horizontal="center" vertical="center" wrapText="1" shrinkToFit="1"/>
    </xf>
    <xf numFmtId="0" fontId="39" fillId="0" borderId="67" xfId="0" applyFont="1" applyFill="1" applyBorder="1" applyAlignment="1">
      <alignment horizontal="center" vertical="center" wrapText="1" shrinkToFit="1"/>
    </xf>
    <xf numFmtId="0" fontId="29" fillId="0" borderId="14" xfId="0" applyFont="1" applyFill="1" applyBorder="1" applyAlignment="1">
      <alignment horizontal="center" vertical="center" shrinkToFit="1"/>
    </xf>
    <xf numFmtId="0" fontId="6" fillId="9" borderId="0" xfId="0" applyFont="1" applyFill="1" applyBorder="1" applyAlignment="1">
      <alignment horizontal="center" vertical="top"/>
    </xf>
    <xf numFmtId="0" fontId="6" fillId="9" borderId="9" xfId="0" applyFont="1" applyFill="1" applyBorder="1" applyAlignment="1">
      <alignment horizontal="center" vertical="top"/>
    </xf>
    <xf numFmtId="0" fontId="6" fillId="9" borderId="14" xfId="0" applyFont="1" applyFill="1" applyBorder="1" applyAlignment="1">
      <alignment horizontal="center" vertical="top"/>
    </xf>
    <xf numFmtId="0" fontId="6" fillId="9" borderId="16" xfId="0" applyFont="1" applyFill="1" applyBorder="1" applyAlignment="1">
      <alignment horizontal="center" vertical="top"/>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0" fillId="0" borderId="88"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178" fontId="2" fillId="0" borderId="10" xfId="0" applyNumberFormat="1" applyFont="1" applyFill="1" applyBorder="1" applyAlignment="1">
      <alignment horizontal="center" vertical="center" shrinkToFit="1"/>
    </xf>
    <xf numFmtId="178" fontId="2" fillId="0" borderId="5"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6" fillId="0" borderId="0" xfId="0" applyNumberFormat="1" applyFont="1" applyBorder="1" applyAlignment="1">
      <alignment horizontal="center" vertical="center" shrinkToFit="1"/>
    </xf>
    <xf numFmtId="0" fontId="5" fillId="0" borderId="13" xfId="0" applyFont="1" applyBorder="1" applyAlignment="1">
      <alignment horizontal="center" shrinkToFit="1"/>
    </xf>
    <xf numFmtId="0" fontId="5" fillId="0" borderId="16" xfId="0" applyFont="1" applyBorder="1" applyAlignment="1">
      <alignment horizontal="center" shrinkToFi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81" xfId="0" applyFont="1" applyBorder="1" applyAlignment="1">
      <alignment horizontal="center" vertical="center"/>
    </xf>
    <xf numFmtId="0" fontId="4" fillId="0" borderId="34" xfId="0" applyFont="1" applyBorder="1" applyAlignment="1">
      <alignment horizontal="center" vertical="center"/>
    </xf>
    <xf numFmtId="0" fontId="4" fillId="0" borderId="82"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5" fillId="0" borderId="17" xfId="0" applyFont="1" applyBorder="1" applyAlignment="1">
      <alignment horizontal="center" shrinkToFit="1"/>
    </xf>
    <xf numFmtId="0" fontId="5" fillId="0" borderId="35" xfId="0" applyFont="1" applyBorder="1" applyAlignment="1">
      <alignment horizontal="center"/>
    </xf>
    <xf numFmtId="0" fontId="5" fillId="0" borderId="66" xfId="0" applyFont="1" applyBorder="1" applyAlignment="1">
      <alignment horizontal="center"/>
    </xf>
    <xf numFmtId="0" fontId="5" fillId="0" borderId="75" xfId="0" applyFont="1" applyBorder="1" applyAlignment="1">
      <alignment horizont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vertical="center"/>
    </xf>
    <xf numFmtId="0" fontId="5" fillId="0" borderId="83"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5" fillId="0" borderId="74" xfId="0" applyFont="1" applyBorder="1" applyAlignment="1">
      <alignment horizontal="center" vertical="center" shrinkToFit="1"/>
    </xf>
    <xf numFmtId="0" fontId="5" fillId="0" borderId="84" xfId="0"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left" vertical="center" wrapText="1"/>
    </xf>
    <xf numFmtId="0" fontId="6" fillId="0" borderId="67"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5" fillId="0" borderId="14" xfId="0" applyFont="1" applyBorder="1" applyAlignment="1">
      <alignment horizontal="center"/>
    </xf>
    <xf numFmtId="0" fontId="2" fillId="0" borderId="18" xfId="0" applyFont="1" applyBorder="1" applyAlignment="1">
      <alignment horizontal="center"/>
    </xf>
    <xf numFmtId="0" fontId="2" fillId="0" borderId="67"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0" borderId="0" xfId="0" applyFont="1" applyAlignment="1">
      <alignment horizontal="center" vertical="center"/>
    </xf>
    <xf numFmtId="0" fontId="25" fillId="0" borderId="0" xfId="0" applyFont="1" applyAlignment="1">
      <alignment horizontal="center" vertical="center"/>
    </xf>
    <xf numFmtId="0" fontId="2" fillId="0" borderId="20" xfId="0" applyFont="1" applyBorder="1" applyAlignment="1">
      <alignment horizontal="distributed" vertical="center" wrapText="1" indent="6"/>
    </xf>
    <xf numFmtId="0" fontId="2" fillId="0" borderId="21" xfId="0" applyFont="1" applyBorder="1" applyAlignment="1">
      <alignment horizontal="distributed" vertical="center" wrapText="1" indent="6"/>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9" fillId="0" borderId="27" xfId="0" applyFont="1" applyBorder="1" applyAlignment="1">
      <alignment horizontal="center" vertical="center"/>
    </xf>
    <xf numFmtId="0" fontId="19" fillId="0" borderId="1" xfId="0" applyFont="1" applyBorder="1" applyAlignment="1">
      <alignment horizontal="center" vertical="center"/>
    </xf>
    <xf numFmtId="0" fontId="19" fillId="0" borderId="29"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8" fillId="0" borderId="69" xfId="0" applyFont="1" applyBorder="1" applyAlignment="1">
      <alignment horizontal="center"/>
    </xf>
    <xf numFmtId="0" fontId="8" fillId="0" borderId="21" xfId="0" applyFont="1" applyBorder="1" applyAlignment="1">
      <alignment horizontal="center"/>
    </xf>
    <xf numFmtId="0" fontId="8" fillId="0" borderId="20" xfId="0" applyFont="1" applyBorder="1" applyAlignment="1">
      <alignment horizontal="center"/>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19" xfId="0" applyFont="1" applyBorder="1" applyAlignment="1">
      <alignment horizontal="center" vertical="center"/>
    </xf>
    <xf numFmtId="0" fontId="6" fillId="0" borderId="2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5"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3" fontId="6" fillId="0" borderId="11" xfId="0" applyNumberFormat="1" applyFont="1" applyFill="1" applyBorder="1" applyAlignment="1">
      <alignment horizontal="center" vertical="center" shrinkToFit="1"/>
    </xf>
    <xf numFmtId="3" fontId="6" fillId="0" borderId="18" xfId="0" applyNumberFormat="1" applyFont="1" applyFill="1" applyBorder="1" applyAlignment="1">
      <alignment horizontal="center" vertical="center" shrinkToFit="1"/>
    </xf>
    <xf numFmtId="3" fontId="6" fillId="0" borderId="12" xfId="0" applyNumberFormat="1" applyFont="1" applyFill="1" applyBorder="1" applyAlignment="1">
      <alignment horizontal="center" vertical="center" shrinkToFit="1"/>
    </xf>
    <xf numFmtId="3" fontId="6" fillId="0" borderId="17" xfId="0" applyNumberFormat="1" applyFont="1" applyFill="1" applyBorder="1" applyAlignment="1">
      <alignment horizontal="center" vertical="center" shrinkToFit="1"/>
    </xf>
    <xf numFmtId="3" fontId="6" fillId="0" borderId="14" xfId="0" applyNumberFormat="1" applyFont="1" applyFill="1" applyBorder="1" applyAlignment="1">
      <alignment horizontal="center" vertical="center" shrinkToFit="1"/>
    </xf>
    <xf numFmtId="3" fontId="6" fillId="0" borderId="16" xfId="0" applyNumberFormat="1"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178" fontId="26" fillId="0" borderId="96" xfId="0" applyNumberFormat="1" applyFont="1" applyFill="1" applyBorder="1" applyAlignment="1">
      <alignment horizontal="center" vertical="center" shrinkToFit="1"/>
    </xf>
    <xf numFmtId="178" fontId="26" fillId="0" borderId="97" xfId="0" applyNumberFormat="1" applyFont="1" applyFill="1" applyBorder="1" applyAlignment="1">
      <alignment horizontal="center" vertical="center" shrinkToFit="1"/>
    </xf>
    <xf numFmtId="0" fontId="2" fillId="0" borderId="6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98" xfId="0" applyFont="1" applyFill="1" applyBorder="1" applyAlignment="1">
      <alignment horizontal="center" vertical="center"/>
    </xf>
    <xf numFmtId="0" fontId="2" fillId="0" borderId="9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54" xfId="0" applyFont="1" applyFill="1" applyBorder="1" applyAlignment="1">
      <alignment horizontal="center" vertical="center"/>
    </xf>
    <xf numFmtId="0" fontId="2" fillId="0" borderId="22" xfId="0" applyFont="1" applyFill="1" applyBorder="1" applyAlignment="1">
      <alignment horizontal="center"/>
    </xf>
    <xf numFmtId="0" fontId="2" fillId="0" borderId="1" xfId="0" applyFont="1" applyFill="1" applyBorder="1" applyAlignment="1">
      <alignment horizontal="center"/>
    </xf>
    <xf numFmtId="0" fontId="2" fillId="0" borderId="28"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2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39" fillId="0" borderId="18" xfId="0" applyFont="1" applyBorder="1" applyAlignment="1">
      <alignment horizontal="center" vertical="center" wrapText="1"/>
    </xf>
    <xf numFmtId="0" fontId="39"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54" xfId="0" applyFont="1" applyBorder="1" applyAlignment="1">
      <alignment horizontal="center" vertical="center" wrapText="1"/>
    </xf>
    <xf numFmtId="0" fontId="6" fillId="9" borderId="2" xfId="0" applyFont="1" applyFill="1" applyBorder="1" applyAlignment="1">
      <alignment horizontal="center" vertical="top"/>
    </xf>
    <xf numFmtId="0" fontId="6" fillId="9" borderId="4" xfId="0" applyFont="1" applyFill="1" applyBorder="1" applyAlignment="1">
      <alignment horizontal="center" vertical="top"/>
    </xf>
    <xf numFmtId="0" fontId="6" fillId="9" borderId="5" xfId="0" applyFont="1" applyFill="1" applyBorder="1" applyAlignment="1">
      <alignment horizontal="center" vertical="top"/>
    </xf>
    <xf numFmtId="0" fontId="6" fillId="9" borderId="7" xfId="0" applyFont="1" applyFill="1" applyBorder="1" applyAlignment="1">
      <alignment horizontal="center" vertical="top"/>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178" fontId="26" fillId="0" borderId="94" xfId="0" applyNumberFormat="1" applyFont="1" applyFill="1" applyBorder="1" applyAlignment="1">
      <alignment horizontal="center" vertical="center" shrinkToFit="1"/>
    </xf>
    <xf numFmtId="178" fontId="26" fillId="0" borderId="95" xfId="0" applyNumberFormat="1" applyFont="1" applyFill="1" applyBorder="1" applyAlignment="1">
      <alignment horizontal="center" vertical="center" shrinkToFit="1"/>
    </xf>
    <xf numFmtId="0" fontId="37" fillId="0" borderId="2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49" fontId="2" fillId="0" borderId="8"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33" fillId="0" borderId="27" xfId="0" applyFont="1" applyBorder="1" applyAlignment="1">
      <alignment horizontal="center" vertical="center"/>
    </xf>
    <xf numFmtId="0" fontId="33" fillId="0" borderId="1" xfId="0" applyFont="1" applyBorder="1" applyAlignment="1">
      <alignment horizontal="center" vertical="center"/>
    </xf>
    <xf numFmtId="0" fontId="33" fillId="0" borderId="28" xfId="0" applyFont="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9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32" xfId="0" applyFont="1" applyBorder="1" applyAlignment="1">
      <alignment horizontal="center" vertical="center"/>
    </xf>
    <xf numFmtId="0" fontId="5" fillId="0" borderId="68" xfId="0" applyFont="1" applyBorder="1" applyAlignment="1">
      <alignment horizontal="center" vertical="center"/>
    </xf>
    <xf numFmtId="0" fontId="5" fillId="0" borderId="54" xfId="0" applyFont="1" applyBorder="1" applyAlignment="1">
      <alignment horizontal="center" vertical="center"/>
    </xf>
    <xf numFmtId="178" fontId="44" fillId="0" borderId="89" xfId="0" applyNumberFormat="1" applyFont="1" applyBorder="1" applyAlignment="1">
      <alignment horizontal="center" vertical="center" shrinkToFit="1"/>
    </xf>
    <xf numFmtId="178" fontId="44" fillId="0" borderId="92" xfId="0" applyNumberFormat="1" applyFont="1" applyBorder="1" applyAlignment="1">
      <alignment horizontal="center" vertical="center" shrinkToFit="1"/>
    </xf>
    <xf numFmtId="178" fontId="44" fillId="0" borderId="3" xfId="0" applyNumberFormat="1" applyFont="1" applyBorder="1" applyAlignment="1">
      <alignment horizontal="center" vertical="center" shrinkToFit="1"/>
    </xf>
    <xf numFmtId="178" fontId="44" fillId="0" borderId="6" xfId="0" applyNumberFormat="1" applyFont="1" applyBorder="1" applyAlignment="1">
      <alignment horizontal="center" vertical="center" shrinkToFit="1"/>
    </xf>
    <xf numFmtId="49" fontId="33" fillId="0" borderId="8" xfId="0" applyNumberFormat="1" applyFont="1" applyBorder="1" applyAlignment="1">
      <alignment horizontal="center" vertical="center" shrinkToFit="1"/>
    </xf>
    <xf numFmtId="49" fontId="33" fillId="0" borderId="0" xfId="0" applyNumberFormat="1" applyFont="1" applyAlignment="1">
      <alignment horizontal="center" vertical="center" shrinkToFit="1"/>
    </xf>
    <xf numFmtId="49" fontId="33" fillId="0" borderId="9" xfId="0" applyNumberFormat="1" applyFont="1" applyBorder="1" applyAlignment="1">
      <alignment horizontal="center" vertical="center" shrinkToFit="1"/>
    </xf>
    <xf numFmtId="0" fontId="6" fillId="9" borderId="0" xfId="0" applyFont="1" applyFill="1" applyAlignment="1">
      <alignment horizontal="center" vertical="top"/>
    </xf>
    <xf numFmtId="178" fontId="44" fillId="0" borderId="96" xfId="0" applyNumberFormat="1" applyFont="1" applyBorder="1" applyAlignment="1">
      <alignment horizontal="center" vertical="center" shrinkToFit="1"/>
    </xf>
    <xf numFmtId="178" fontId="44" fillId="0" borderId="97" xfId="0" applyNumberFormat="1" applyFont="1" applyBorder="1" applyAlignment="1">
      <alignment horizontal="center" vertical="center" shrinkToFit="1"/>
    </xf>
    <xf numFmtId="0" fontId="2" fillId="0" borderId="88" xfId="0" applyFont="1" applyBorder="1" applyAlignment="1">
      <alignment horizontal="center" vertical="center"/>
    </xf>
    <xf numFmtId="0" fontId="2" fillId="0" borderId="99" xfId="0" applyFont="1" applyBorder="1" applyAlignment="1">
      <alignment horizontal="center" vertical="center"/>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0" xfId="0" applyFont="1" applyBorder="1" applyAlignment="1">
      <alignment horizontal="left" vertical="center" wrapText="1"/>
    </xf>
    <xf numFmtId="0" fontId="45" fillId="0" borderId="5" xfId="0" applyFont="1" applyBorder="1" applyAlignment="1">
      <alignment horizontal="left" vertical="center" wrapText="1"/>
    </xf>
    <xf numFmtId="0" fontId="6" fillId="0" borderId="99"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84" xfId="0" applyFont="1" applyBorder="1" applyAlignment="1">
      <alignment horizontal="center" vertical="center" wrapText="1"/>
    </xf>
    <xf numFmtId="0" fontId="48" fillId="0" borderId="18" xfId="0" applyFont="1" applyBorder="1" applyAlignment="1">
      <alignment horizontal="center" vertical="center" wrapText="1" shrinkToFit="1"/>
    </xf>
    <xf numFmtId="0" fontId="48" fillId="0" borderId="67" xfId="0" applyFont="1" applyBorder="1" applyAlignment="1">
      <alignment horizontal="center" vertical="center" wrapText="1" shrinkToFit="1"/>
    </xf>
    <xf numFmtId="178" fontId="33" fillId="0" borderId="85" xfId="0" applyNumberFormat="1" applyFont="1" applyBorder="1" applyAlignment="1">
      <alignment horizontal="center" vertical="center" shrinkToFit="1"/>
    </xf>
    <xf numFmtId="178" fontId="33" fillId="0" borderId="92" xfId="0" applyNumberFormat="1" applyFont="1" applyBorder="1" applyAlignment="1">
      <alignment horizontal="center" vertical="center" shrinkToFit="1"/>
    </xf>
    <xf numFmtId="178" fontId="33" fillId="0" borderId="86" xfId="0" applyNumberFormat="1" applyFont="1" applyBorder="1" applyAlignment="1">
      <alignment horizontal="center" vertical="center" shrinkToFit="1"/>
    </xf>
    <xf numFmtId="178" fontId="33" fillId="0" borderId="0" xfId="0" applyNumberFormat="1" applyFont="1" applyAlignment="1">
      <alignment horizontal="center" vertical="center" shrinkToFit="1"/>
    </xf>
    <xf numFmtId="178" fontId="33" fillId="0" borderId="9" xfId="0" applyNumberFormat="1" applyFont="1" applyBorder="1" applyAlignment="1">
      <alignment horizontal="center" vertical="center" shrinkToFi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2" fillId="0" borderId="70" xfId="0" applyFont="1" applyBorder="1" applyAlignment="1">
      <alignment horizontal="center" vertical="center" textRotation="255"/>
    </xf>
    <xf numFmtId="0" fontId="2" fillId="0" borderId="71" xfId="0" applyFont="1" applyBorder="1" applyAlignment="1">
      <alignment horizontal="center" vertical="center" textRotation="255"/>
    </xf>
    <xf numFmtId="0" fontId="2" fillId="0" borderId="72" xfId="0" applyFont="1" applyBorder="1" applyAlignment="1">
      <alignment horizontal="center" vertical="center" textRotation="255"/>
    </xf>
    <xf numFmtId="0" fontId="45" fillId="0" borderId="66" xfId="0" applyFont="1" applyBorder="1" applyAlignment="1">
      <alignment horizontal="center" vertical="center" shrinkToFit="1"/>
    </xf>
    <xf numFmtId="0" fontId="45" fillId="0" borderId="74" xfId="0" applyFont="1" applyBorder="1" applyAlignment="1">
      <alignment horizontal="center" vertical="center" shrinkToFit="1"/>
    </xf>
    <xf numFmtId="0" fontId="45" fillId="0" borderId="75" xfId="0" applyFont="1" applyBorder="1" applyAlignment="1">
      <alignment horizontal="center" vertical="center" shrinkToFit="1"/>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54" xfId="0" applyFont="1" applyBorder="1" applyAlignment="1">
      <alignment horizontal="center" vertical="center"/>
    </xf>
    <xf numFmtId="0" fontId="2" fillId="0" borderId="22" xfId="0" applyFont="1" applyBorder="1" applyAlignment="1">
      <alignment horizontal="center"/>
    </xf>
    <xf numFmtId="0" fontId="2" fillId="0" borderId="1" xfId="0" applyFont="1" applyBorder="1" applyAlignment="1">
      <alignment horizontal="center"/>
    </xf>
    <xf numFmtId="0" fontId="2" fillId="0" borderId="28"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center" vertical="center"/>
    </xf>
    <xf numFmtId="0" fontId="2" fillId="0" borderId="87" xfId="0" applyFont="1" applyBorder="1" applyAlignment="1">
      <alignment horizontal="center" vertical="center"/>
    </xf>
    <xf numFmtId="0" fontId="2" fillId="0" borderId="98" xfId="0" applyFont="1" applyBorder="1" applyAlignment="1">
      <alignment horizontal="center" vertical="center"/>
    </xf>
    <xf numFmtId="0" fontId="2" fillId="0" borderId="93" xfId="0" applyFont="1" applyBorder="1" applyAlignment="1">
      <alignment horizontal="center" vertical="center"/>
    </xf>
    <xf numFmtId="0" fontId="44" fillId="0" borderId="1" xfId="0" applyFont="1" applyBorder="1" applyAlignment="1">
      <alignment horizontal="center" vertical="center"/>
    </xf>
    <xf numFmtId="0" fontId="44" fillId="0" borderId="28" xfId="0" applyFont="1" applyBorder="1" applyAlignment="1">
      <alignment horizontal="center" vertical="center"/>
    </xf>
    <xf numFmtId="0" fontId="44" fillId="0" borderId="0" xfId="0" applyFont="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29" fillId="0" borderId="14" xfId="0" applyFont="1" applyBorder="1" applyAlignment="1">
      <alignment horizontal="center" vertical="center" shrinkToFit="1"/>
    </xf>
    <xf numFmtId="0" fontId="30" fillId="0" borderId="88" xfId="0" applyFont="1" applyBorder="1" applyAlignment="1">
      <alignment horizontal="center" vertical="center" shrinkToFit="1"/>
    </xf>
    <xf numFmtId="0" fontId="6" fillId="0" borderId="103" xfId="0" applyFont="1" applyBorder="1" applyAlignment="1">
      <alignment horizontal="center" vertical="center" wrapText="1"/>
    </xf>
    <xf numFmtId="0" fontId="6" fillId="0" borderId="74"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100" xfId="0" applyFont="1" applyBorder="1" applyAlignment="1">
      <alignment horizontal="center" vertical="center" shrinkToFit="1"/>
    </xf>
    <xf numFmtId="0" fontId="6" fillId="0" borderId="101" xfId="0" applyFont="1" applyBorder="1" applyAlignment="1">
      <alignment horizontal="center" vertical="center" shrinkToFit="1"/>
    </xf>
    <xf numFmtId="178" fontId="44" fillId="0" borderId="2" xfId="0" applyNumberFormat="1" applyFont="1" applyBorder="1" applyAlignment="1">
      <alignment horizontal="center" vertical="center" shrinkToFit="1"/>
    </xf>
    <xf numFmtId="178" fontId="44" fillId="0" borderId="4" xfId="0" applyNumberFormat="1" applyFont="1" applyBorder="1" applyAlignment="1">
      <alignment horizontal="center" vertical="center" shrinkToFit="1"/>
    </xf>
    <xf numFmtId="178" fontId="44" fillId="0" borderId="94" xfId="0" applyNumberFormat="1" applyFont="1" applyBorder="1" applyAlignment="1">
      <alignment horizontal="center" vertical="center" shrinkToFit="1"/>
    </xf>
    <xf numFmtId="178" fontId="44" fillId="0" borderId="95" xfId="0" applyNumberFormat="1" applyFont="1" applyBorder="1" applyAlignment="1">
      <alignment horizontal="center" vertical="center" shrinkToFit="1"/>
    </xf>
    <xf numFmtId="178" fontId="44" fillId="0" borderId="90" xfId="0" applyNumberFormat="1" applyFont="1" applyBorder="1" applyAlignment="1">
      <alignment horizontal="center" vertical="center" shrinkToFit="1"/>
    </xf>
    <xf numFmtId="178" fontId="44" fillId="0" borderId="85" xfId="0" applyNumberFormat="1" applyFont="1" applyBorder="1" applyAlignment="1">
      <alignment horizontal="center" vertical="center" shrinkToFit="1"/>
    </xf>
    <xf numFmtId="3" fontId="5" fillId="0" borderId="11" xfId="0" applyNumberFormat="1" applyFont="1" applyBorder="1" applyAlignment="1">
      <alignment horizontal="center" vertical="center" shrinkToFit="1"/>
    </xf>
    <xf numFmtId="3" fontId="5" fillId="0" borderId="18" xfId="0" applyNumberFormat="1" applyFont="1" applyBorder="1" applyAlignment="1">
      <alignment horizontal="center" vertical="center" shrinkToFit="1"/>
    </xf>
    <xf numFmtId="3" fontId="5" fillId="0" borderId="12" xfId="0" applyNumberFormat="1" applyFont="1" applyBorder="1" applyAlignment="1">
      <alignment horizontal="center" vertical="center" shrinkToFit="1"/>
    </xf>
    <xf numFmtId="3" fontId="5" fillId="0" borderId="17" xfId="0" applyNumberFormat="1" applyFont="1" applyBorder="1" applyAlignment="1">
      <alignment horizontal="center" vertical="center" shrinkToFit="1"/>
    </xf>
    <xf numFmtId="3" fontId="5" fillId="0" borderId="14" xfId="0" applyNumberFormat="1" applyFont="1" applyBorder="1" applyAlignment="1">
      <alignment horizontal="center" vertical="center" shrinkToFit="1"/>
    </xf>
    <xf numFmtId="3" fontId="5" fillId="0" borderId="16" xfId="0" applyNumberFormat="1" applyFont="1" applyBorder="1" applyAlignment="1">
      <alignment horizontal="center" vertical="center" shrinkToFit="1"/>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178" fontId="44" fillId="0" borderId="91" xfId="0" applyNumberFormat="1" applyFont="1" applyBorder="1" applyAlignment="1">
      <alignment horizontal="center" vertical="center" shrinkToFit="1"/>
    </xf>
    <xf numFmtId="178" fontId="44" fillId="0" borderId="86" xfId="0" applyNumberFormat="1" applyFont="1" applyBorder="1" applyAlignment="1">
      <alignment horizontal="center" vertical="center" shrinkToFit="1"/>
    </xf>
    <xf numFmtId="0" fontId="45" fillId="0" borderId="11" xfId="0" applyFont="1" applyBorder="1" applyAlignment="1">
      <alignment horizontal="left" vertical="center" wrapText="1"/>
    </xf>
    <xf numFmtId="0" fontId="45" fillId="0" borderId="18" xfId="0" applyFont="1" applyBorder="1" applyAlignment="1">
      <alignment horizontal="left" vertical="center" wrapText="1"/>
    </xf>
    <xf numFmtId="0" fontId="46" fillId="0" borderId="11"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0" xfId="0" applyFont="1" applyAlignment="1">
      <alignment horizontal="center" vertical="center" shrinkToFit="1"/>
    </xf>
    <xf numFmtId="0" fontId="46" fillId="0" borderId="10" xfId="0" applyFont="1" applyBorder="1" applyAlignment="1">
      <alignment horizontal="center" vertical="center" shrinkToFit="1"/>
    </xf>
    <xf numFmtId="0" fontId="46" fillId="0" borderId="5" xfId="0" applyFont="1" applyBorder="1" applyAlignment="1">
      <alignment horizontal="center" vertical="center" shrinkToFit="1"/>
    </xf>
    <xf numFmtId="178" fontId="30" fillId="0" borderId="34" xfId="0" applyNumberFormat="1" applyFont="1" applyBorder="1" applyAlignment="1">
      <alignment horizontal="center" vertical="center" textRotation="255" shrinkToFit="1"/>
    </xf>
    <xf numFmtId="178" fontId="47" fillId="0" borderId="0" xfId="0" applyNumberFormat="1" applyFont="1" applyAlignment="1">
      <alignment horizontal="center" vertical="center" textRotation="255" shrinkToFi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24" fillId="0" borderId="11" xfId="0" applyFont="1" applyBorder="1" applyAlignment="1">
      <alignment horizontal="center" vertical="center" wrapText="1" shrinkToFit="1"/>
    </xf>
    <xf numFmtId="0" fontId="24" fillId="0" borderId="18"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17" xfId="0" applyFont="1" applyBorder="1" applyAlignment="1">
      <alignment horizontal="center" vertical="center" wrapText="1" shrinkToFit="1"/>
    </xf>
    <xf numFmtId="0" fontId="24" fillId="0" borderId="14"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7" xfId="0" applyFont="1" applyBorder="1" applyAlignment="1">
      <alignment horizontal="left" vertical="center" wrapText="1"/>
    </xf>
    <xf numFmtId="0" fontId="45" fillId="0" borderId="14" xfId="0" applyFont="1" applyBorder="1" applyAlignment="1">
      <alignment horizontal="left" vertical="center" wrapText="1"/>
    </xf>
    <xf numFmtId="0" fontId="6" fillId="0" borderId="70" xfId="0" applyFont="1" applyBorder="1" applyAlignment="1">
      <alignment horizontal="center" vertical="center" textRotation="255"/>
    </xf>
    <xf numFmtId="0" fontId="2" fillId="0" borderId="73" xfId="0" applyFont="1" applyBorder="1" applyAlignment="1">
      <alignment horizontal="center" vertical="center" textRotation="255"/>
    </xf>
    <xf numFmtId="0" fontId="33" fillId="0" borderId="16" xfId="0" applyFont="1" applyBorder="1" applyAlignment="1">
      <alignment horizontal="center" vertical="center" wrapText="1"/>
    </xf>
    <xf numFmtId="0" fontId="33" fillId="0" borderId="17" xfId="0" applyFont="1" applyBorder="1" applyAlignment="1">
      <alignment horizontal="center" vertical="center"/>
    </xf>
    <xf numFmtId="0" fontId="33" fillId="0" borderId="16" xfId="0" applyFont="1" applyBorder="1" applyAlignment="1">
      <alignment horizontal="center" vertical="center"/>
    </xf>
    <xf numFmtId="0" fontId="46" fillId="0" borderId="17" xfId="0" applyFont="1" applyBorder="1" applyAlignment="1">
      <alignment horizontal="center" vertical="center" shrinkToFit="1"/>
    </xf>
    <xf numFmtId="0" fontId="46" fillId="0" borderId="14" xfId="0" applyFont="1" applyBorder="1" applyAlignment="1">
      <alignment horizontal="center" vertical="center" shrinkToFit="1"/>
    </xf>
    <xf numFmtId="178" fontId="33" fillId="0" borderId="10" xfId="0" applyNumberFormat="1" applyFont="1" applyBorder="1" applyAlignment="1">
      <alignment horizontal="center" vertical="center" shrinkToFit="1"/>
    </xf>
    <xf numFmtId="178" fontId="33" fillId="0" borderId="5" xfId="0" applyNumberFormat="1" applyFont="1" applyBorder="1" applyAlignment="1">
      <alignment horizontal="center" vertical="center" shrinkToFit="1"/>
    </xf>
    <xf numFmtId="178" fontId="33" fillId="0" borderId="7" xfId="0" applyNumberFormat="1" applyFont="1" applyBorder="1" applyAlignment="1">
      <alignment horizontal="center" vertical="center" shrinkToFit="1"/>
    </xf>
    <xf numFmtId="178" fontId="44" fillId="0" borderId="0" xfId="0" applyNumberFormat="1" applyFont="1" applyAlignment="1">
      <alignment horizontal="center" vertical="center" shrinkToFit="1"/>
    </xf>
    <xf numFmtId="178" fontId="44" fillId="0" borderId="5"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9" xfId="0" applyNumberFormat="1" applyFont="1" applyBorder="1" applyAlignment="1">
      <alignment horizontal="center" vertical="center" shrinkToFit="1"/>
    </xf>
    <xf numFmtId="0" fontId="45" fillId="0" borderId="11" xfId="0" applyFont="1" applyBorder="1" applyAlignment="1">
      <alignment horizontal="center" vertical="center" wrapText="1" shrinkToFit="1"/>
    </xf>
    <xf numFmtId="0" fontId="45" fillId="0" borderId="18" xfId="0" applyFont="1" applyBorder="1" applyAlignment="1">
      <alignment horizontal="center" vertical="center" wrapText="1" shrinkToFit="1"/>
    </xf>
    <xf numFmtId="0" fontId="45" fillId="0" borderId="12" xfId="0" applyFont="1" applyBorder="1" applyAlignment="1">
      <alignment horizontal="center" vertical="center" wrapText="1" shrinkToFit="1"/>
    </xf>
    <xf numFmtId="0" fontId="45" fillId="0" borderId="17" xfId="0" applyFont="1" applyBorder="1" applyAlignment="1">
      <alignment horizontal="center" vertical="center" wrapText="1" shrinkToFit="1"/>
    </xf>
    <xf numFmtId="0" fontId="45" fillId="0" borderId="14" xfId="0" applyFont="1" applyBorder="1" applyAlignment="1">
      <alignment horizontal="center" vertical="center" wrapText="1" shrinkToFit="1"/>
    </xf>
    <xf numFmtId="0" fontId="45" fillId="0" borderId="16" xfId="0" applyFont="1" applyBorder="1" applyAlignment="1">
      <alignment horizontal="center" vertical="center" wrapText="1" shrinkToFit="1"/>
    </xf>
    <xf numFmtId="0" fontId="45" fillId="0" borderId="11"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0" xfId="0" applyFont="1" applyAlignment="1">
      <alignment horizontal="center" vertical="center" wrapText="1"/>
    </xf>
    <xf numFmtId="0" fontId="45" fillId="0" borderId="14" xfId="0" applyFont="1" applyBorder="1" applyAlignment="1">
      <alignment horizontal="center" vertical="center" wrapText="1"/>
    </xf>
    <xf numFmtId="0" fontId="45" fillId="0" borderId="102" xfId="0" applyFont="1" applyBorder="1" applyAlignment="1">
      <alignment horizontal="center" vertical="center" wrapText="1"/>
    </xf>
    <xf numFmtId="0" fontId="45" fillId="0" borderId="103" xfId="0" applyFont="1" applyBorder="1" applyAlignment="1">
      <alignment horizontal="center" vertical="center" wrapText="1"/>
    </xf>
    <xf numFmtId="0" fontId="45" fillId="0" borderId="70" xfId="0" applyFont="1" applyBorder="1" applyAlignment="1">
      <alignment horizontal="center" vertical="center" textRotation="255"/>
    </xf>
    <xf numFmtId="0" fontId="33" fillId="0" borderId="71" xfId="0" applyFont="1" applyBorder="1" applyAlignment="1">
      <alignment horizontal="center" vertical="center" textRotation="255"/>
    </xf>
    <xf numFmtId="0" fontId="33" fillId="0" borderId="73" xfId="0" applyFont="1" applyBorder="1" applyAlignment="1">
      <alignment horizontal="center" vertical="center" textRotation="255"/>
    </xf>
    <xf numFmtId="0" fontId="2" fillId="0" borderId="0" xfId="0" applyFont="1" applyAlignment="1">
      <alignment horizontal="center" vertical="center"/>
    </xf>
    <xf numFmtId="0" fontId="46" fillId="0" borderId="8" xfId="0" applyFont="1" applyBorder="1" applyAlignment="1">
      <alignment horizontal="center" vertical="center"/>
    </xf>
    <xf numFmtId="0" fontId="46" fillId="0" borderId="0" xfId="0" applyFont="1" applyAlignment="1">
      <alignment horizontal="center" vertical="center"/>
    </xf>
    <xf numFmtId="0" fontId="46" fillId="0" borderId="9" xfId="0" applyFont="1" applyBorder="1" applyAlignment="1">
      <alignment horizontal="center" vertical="center"/>
    </xf>
    <xf numFmtId="0" fontId="46" fillId="0" borderId="17" xfId="0" applyFont="1" applyBorder="1" applyAlignment="1">
      <alignment horizontal="center" vertical="center"/>
    </xf>
    <xf numFmtId="0" fontId="46" fillId="0" borderId="14" xfId="0" applyFont="1" applyBorder="1" applyAlignment="1">
      <alignment horizontal="center" vertical="center"/>
    </xf>
    <xf numFmtId="0" fontId="46" fillId="0" borderId="16" xfId="0" applyFont="1" applyBorder="1" applyAlignment="1">
      <alignment horizontal="center" vertical="center"/>
    </xf>
    <xf numFmtId="0" fontId="33" fillId="0" borderId="8" xfId="0" applyFont="1" applyBorder="1" applyAlignment="1">
      <alignment horizontal="center"/>
    </xf>
    <xf numFmtId="0" fontId="33" fillId="0" borderId="0" xfId="0" applyFont="1" applyAlignment="1">
      <alignment horizontal="center"/>
    </xf>
    <xf numFmtId="0" fontId="5" fillId="0" borderId="15" xfId="0" applyFont="1" applyBorder="1" applyAlignment="1">
      <alignment horizontal="center" vertical="center" wrapText="1"/>
    </xf>
    <xf numFmtId="0" fontId="6" fillId="0" borderId="0" xfId="0" applyFont="1" applyAlignment="1">
      <alignment horizontal="center" vertical="center" wrapText="1"/>
    </xf>
    <xf numFmtId="0" fontId="44" fillId="0" borderId="11"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9"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6" xfId="0" applyFont="1" applyBorder="1" applyAlignment="1">
      <alignment horizontal="center" vertical="center" wrapText="1"/>
    </xf>
    <xf numFmtId="176" fontId="45" fillId="0" borderId="17" xfId="0" applyNumberFormat="1" applyFont="1" applyBorder="1" applyAlignment="1">
      <alignment horizontal="center" vertical="center" shrinkToFit="1"/>
    </xf>
    <xf numFmtId="176" fontId="45" fillId="0" borderId="14" xfId="0" applyNumberFormat="1" applyFont="1" applyBorder="1" applyAlignment="1">
      <alignment horizontal="center" vertical="center" shrinkToFit="1"/>
    </xf>
    <xf numFmtId="176" fontId="45" fillId="0" borderId="0" xfId="0" applyNumberFormat="1" applyFont="1" applyAlignment="1">
      <alignment horizontal="center" vertical="center" shrinkToFit="1"/>
    </xf>
    <xf numFmtId="0" fontId="24" fillId="0" borderId="74" xfId="0" applyFont="1" applyBorder="1" applyAlignment="1">
      <alignment horizontal="center" vertical="center" shrinkToFit="1"/>
    </xf>
    <xf numFmtId="0" fontId="24" fillId="0" borderId="84" xfId="0" applyFont="1" applyBorder="1" applyAlignment="1">
      <alignment horizontal="center" vertical="center" shrinkToFit="1"/>
    </xf>
    <xf numFmtId="0" fontId="6" fillId="0" borderId="0" xfId="0" applyFont="1" applyAlignment="1">
      <alignment horizontal="center" vertical="center"/>
    </xf>
    <xf numFmtId="0" fontId="45" fillId="0" borderId="67" xfId="0" applyFont="1" applyBorder="1" applyAlignment="1">
      <alignment horizontal="left" vertical="center" wrapText="1"/>
    </xf>
    <xf numFmtId="0" fontId="45" fillId="0" borderId="3" xfId="0" applyFont="1" applyBorder="1" applyAlignment="1">
      <alignment horizontal="left" vertical="center" wrapText="1"/>
    </xf>
    <xf numFmtId="0" fontId="33" fillId="0" borderId="0" xfId="0" applyFont="1" applyAlignment="1">
      <alignment horizontal="center" vertical="center" shrinkToFit="1"/>
    </xf>
    <xf numFmtId="3" fontId="33" fillId="0" borderId="0" xfId="0" applyNumberFormat="1" applyFont="1" applyAlignment="1">
      <alignment horizontal="right" vertical="center"/>
    </xf>
    <xf numFmtId="0" fontId="2" fillId="0" borderId="0" xfId="0" applyFont="1" applyAlignment="1">
      <alignment horizontal="center" vertical="center" wrapText="1"/>
    </xf>
    <xf numFmtId="0" fontId="49" fillId="0" borderId="0" xfId="0" applyFont="1" applyAlignment="1">
      <alignment horizontal="center" vertical="center"/>
    </xf>
    <xf numFmtId="0" fontId="49" fillId="0" borderId="14" xfId="0" applyFont="1" applyBorder="1" applyAlignment="1">
      <alignment horizontal="center" vertical="center"/>
    </xf>
    <xf numFmtId="0" fontId="33" fillId="0" borderId="18" xfId="0" applyFont="1" applyBorder="1" applyAlignment="1">
      <alignment horizontal="center" vertical="center"/>
    </xf>
    <xf numFmtId="0" fontId="33" fillId="0" borderId="14" xfId="0" applyFont="1" applyBorder="1" applyAlignment="1">
      <alignment horizontal="center" vertical="center"/>
    </xf>
    <xf numFmtId="0" fontId="46" fillId="0" borderId="27" xfId="0" applyFont="1" applyBorder="1" applyAlignment="1">
      <alignment horizontal="center" vertical="center"/>
    </xf>
    <xf numFmtId="0" fontId="46" fillId="0" borderId="1" xfId="0" applyFont="1" applyBorder="1" applyAlignment="1">
      <alignment horizontal="center" vertical="center"/>
    </xf>
    <xf numFmtId="0" fontId="46" fillId="0" borderId="29" xfId="0" applyFont="1" applyBorder="1" applyAlignment="1">
      <alignment horizontal="center" vertical="center"/>
    </xf>
    <xf numFmtId="0" fontId="45" fillId="0" borderId="19" xfId="0" applyFont="1" applyBorder="1" applyAlignment="1">
      <alignment horizontal="center" vertical="center" shrinkToFit="1"/>
    </xf>
    <xf numFmtId="0" fontId="45" fillId="0" borderId="20" xfId="0" applyFont="1" applyBorder="1" applyAlignment="1">
      <alignment horizontal="center" vertical="center" shrinkToFit="1"/>
    </xf>
    <xf numFmtId="0" fontId="2" fillId="0" borderId="117" xfId="0" applyFont="1" applyBorder="1" applyAlignment="1">
      <alignment horizontal="center" vertical="center"/>
    </xf>
    <xf numFmtId="0" fontId="2" fillId="0" borderId="116" xfId="0" applyFont="1" applyBorder="1" applyAlignment="1">
      <alignment horizontal="center" vertical="center"/>
    </xf>
    <xf numFmtId="0" fontId="2" fillId="0" borderId="115" xfId="0" applyFont="1" applyBorder="1" applyAlignment="1">
      <alignment horizontal="center" vertical="center"/>
    </xf>
    <xf numFmtId="0" fontId="24" fillId="0" borderId="112" xfId="0" applyFont="1" applyBorder="1" applyAlignment="1">
      <alignment horizontal="center" vertical="center" wrapText="1"/>
    </xf>
    <xf numFmtId="0" fontId="24" fillId="0" borderId="111" xfId="0" applyFont="1" applyBorder="1" applyAlignment="1">
      <alignment horizontal="center" vertical="center" wrapText="1"/>
    </xf>
    <xf numFmtId="0" fontId="33" fillId="0" borderId="112"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08" xfId="0" applyFont="1" applyBorder="1" applyAlignment="1">
      <alignment horizontal="center" vertical="center" wrapText="1"/>
    </xf>
    <xf numFmtId="0" fontId="33" fillId="0" borderId="109" xfId="0" applyFont="1" applyBorder="1" applyAlignment="1">
      <alignment horizontal="center" vertical="center" wrapText="1"/>
    </xf>
    <xf numFmtId="0" fontId="2" fillId="0" borderId="114" xfId="0" applyFont="1" applyBorder="1" applyAlignment="1">
      <alignment horizontal="center" vertical="center"/>
    </xf>
    <xf numFmtId="0" fontId="2" fillId="0" borderId="109" xfId="0" applyFont="1" applyBorder="1" applyAlignment="1">
      <alignment horizontal="center" vertical="center"/>
    </xf>
    <xf numFmtId="0" fontId="44" fillId="0" borderId="113" xfId="0" applyFont="1" applyBorder="1" applyAlignment="1">
      <alignment horizontal="center" vertical="center"/>
    </xf>
    <xf numFmtId="0" fontId="44" fillId="0" borderId="111" xfId="0" applyFont="1" applyBorder="1" applyAlignment="1">
      <alignment horizontal="center" vertical="center"/>
    </xf>
    <xf numFmtId="0" fontId="44" fillId="0" borderId="108" xfId="0" applyFont="1" applyBorder="1" applyAlignment="1">
      <alignment horizontal="center" vertical="center"/>
    </xf>
    <xf numFmtId="0" fontId="44" fillId="0" borderId="107" xfId="0" applyFont="1" applyBorder="1" applyAlignment="1">
      <alignment horizontal="center" vertical="center"/>
    </xf>
    <xf numFmtId="0" fontId="45" fillId="0" borderId="99"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625475</xdr:colOff>
      <xdr:row>19</xdr:row>
      <xdr:rowOff>85725</xdr:rowOff>
    </xdr:from>
    <xdr:to>
      <xdr:col>10</xdr:col>
      <xdr:colOff>358775</xdr:colOff>
      <xdr:row>40</xdr:row>
      <xdr:rowOff>47625</xdr:rowOff>
    </xdr:to>
    <xdr:sp macro="" textlink="">
      <xdr:nvSpPr>
        <xdr:cNvPr id="1062" name="AutoShape 38">
          <a:extLst>
            <a:ext uri="{FF2B5EF4-FFF2-40B4-BE49-F238E27FC236}">
              <a16:creationId xmlns:a16="http://schemas.microsoft.com/office/drawing/2014/main" id="{00000000-0008-0000-0000-000026040000}"/>
            </a:ext>
          </a:extLst>
        </xdr:cNvPr>
        <xdr:cNvSpPr>
          <a:spLocks/>
        </xdr:cNvSpPr>
      </xdr:nvSpPr>
      <xdr:spPr bwMode="auto">
        <a:xfrm>
          <a:off x="7972425" y="2800350"/>
          <a:ext cx="2476500" cy="3028950"/>
        </a:xfrm>
        <a:prstGeom prst="borderCallout2">
          <a:avLst>
            <a:gd name="adj1" fmla="val 3773"/>
            <a:gd name="adj2" fmla="val -3079"/>
            <a:gd name="adj3" fmla="val 3773"/>
            <a:gd name="adj4" fmla="val -15384"/>
            <a:gd name="adj5" fmla="val 21699"/>
            <a:gd name="adj6" fmla="val -253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[異動の理由（増）の具体例]</a:t>
          </a:r>
        </a:p>
        <a:p>
          <a:pPr algn="l" rtl="0">
            <a:lnSpc>
              <a:spcPts val="1100"/>
            </a:lnSpc>
            <a:defRPr sz="1000"/>
          </a:pPr>
          <a:r>
            <a:rPr lang="ja-JP" altLang="en-US" sz="900" b="0" i="0" u="none" strike="noStrike" baseline="0">
              <a:solidFill>
                <a:srgbClr val="000000"/>
              </a:solidFill>
              <a:latin typeface="ＭＳ Ｐゴシック"/>
              <a:ea typeface="ＭＳ Ｐゴシック"/>
            </a:rPr>
            <a:t>・無職となったため</a:t>
          </a:r>
        </a:p>
        <a:p>
          <a:pPr algn="l" rtl="0">
            <a:lnSpc>
              <a:spcPts val="1100"/>
            </a:lnSpc>
            <a:defRPr sz="1000"/>
          </a:pPr>
          <a:r>
            <a:rPr lang="ja-JP" altLang="en-US" sz="900" b="0" i="0" u="none" strike="noStrike" baseline="0">
              <a:solidFill>
                <a:srgbClr val="000000"/>
              </a:solidFill>
              <a:latin typeface="ＭＳ Ｐゴシック"/>
              <a:ea typeface="ＭＳ Ｐゴシック"/>
            </a:rPr>
            <a:t>・婚姻のため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・出生のため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・収入が減少したため、など</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[異動の理由（減）の具体例]</a:t>
          </a:r>
        </a:p>
        <a:p>
          <a:pPr algn="l" rtl="0">
            <a:lnSpc>
              <a:spcPts val="1100"/>
            </a:lnSpc>
            <a:defRPr sz="1000"/>
          </a:pPr>
          <a:r>
            <a:rPr lang="ja-JP" altLang="en-US" sz="900" b="0" i="0" u="none" strike="noStrike" baseline="0">
              <a:solidFill>
                <a:srgbClr val="000000"/>
              </a:solidFill>
              <a:latin typeface="ＭＳ Ｐゴシック"/>
              <a:ea typeface="ＭＳ Ｐゴシック"/>
            </a:rPr>
            <a:t>・就職のため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・収入が130万円以上のため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・離婚のため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・死亡のため、など</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[年月日の入力例]　</a:t>
          </a:r>
          <a:r>
            <a:rPr kumimoji="0" lang="en-US" altLang="ja-JP" sz="900" b="0"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900" b="0" i="0" u="none" strike="noStrike" kern="0" cap="none" spc="0" normalizeH="0" baseline="0" noProof="0">
              <a:ln>
                <a:noFill/>
              </a:ln>
              <a:solidFill>
                <a:srgbClr val="FF0000"/>
              </a:solidFill>
              <a:effectLst/>
              <a:uLnTx/>
              <a:uFillTx/>
              <a:latin typeface="ＭＳ Ｐゴシック"/>
              <a:ea typeface="+mn-ea"/>
              <a:cs typeface="+mn-cs"/>
            </a:rPr>
            <a:t>和暦で入力してください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異動の事実が発生した日付を入力してください。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[増加する場合]</a:t>
          </a:r>
        </a:p>
        <a:p>
          <a:pPr algn="l" rtl="0">
            <a:defRPr sz="1000"/>
          </a:pPr>
          <a:r>
            <a:rPr lang="ja-JP" altLang="en-US" sz="900" b="0" i="0" u="none" strike="noStrike" baseline="0">
              <a:solidFill>
                <a:srgbClr val="000000"/>
              </a:solidFill>
              <a:latin typeface="ＭＳ Ｐゴシック"/>
              <a:ea typeface="ＭＳ Ｐゴシック"/>
            </a:rPr>
            <a:t>・出生した日</a:t>
          </a:r>
        </a:p>
        <a:p>
          <a:pPr algn="l" rtl="0">
            <a:defRPr sz="1000"/>
          </a:pPr>
          <a:r>
            <a:rPr lang="ja-JP" altLang="en-US" sz="900" b="0" i="0" u="none" strike="noStrike" baseline="0">
              <a:solidFill>
                <a:srgbClr val="000000"/>
              </a:solidFill>
              <a:latin typeface="ＭＳ Ｐゴシック"/>
              <a:ea typeface="ＭＳ Ｐゴシック"/>
            </a:rPr>
            <a:t>・結婚した日</a:t>
          </a:r>
        </a:p>
        <a:p>
          <a:pPr algn="l" rtl="0">
            <a:lnSpc>
              <a:spcPts val="1100"/>
            </a:lnSpc>
            <a:defRPr sz="1000"/>
          </a:pPr>
          <a:r>
            <a:rPr lang="ja-JP" altLang="en-US" sz="900" b="0" i="0" u="none" strike="noStrike" baseline="0">
              <a:solidFill>
                <a:srgbClr val="000000"/>
              </a:solidFill>
              <a:latin typeface="ＭＳ Ｐゴシック"/>
              <a:ea typeface="ＭＳ Ｐゴシック"/>
            </a:rPr>
            <a:t>[減少する場合]</a:t>
          </a:r>
        </a:p>
        <a:p>
          <a:pPr algn="l" rtl="0">
            <a:defRPr sz="1000"/>
          </a:pPr>
          <a:r>
            <a:rPr lang="ja-JP" altLang="en-US" sz="900" b="0" i="0" u="none" strike="noStrike" baseline="0">
              <a:solidFill>
                <a:srgbClr val="000000"/>
              </a:solidFill>
              <a:latin typeface="ＭＳ Ｐゴシック"/>
              <a:ea typeface="ＭＳ Ｐゴシック"/>
            </a:rPr>
            <a:t>・就職した日</a:t>
          </a:r>
        </a:p>
        <a:p>
          <a:pPr algn="l" rtl="0">
            <a:defRPr sz="1000"/>
          </a:pPr>
          <a:r>
            <a:rPr lang="ja-JP" altLang="en-US" sz="900" b="0" i="0" u="none" strike="noStrike" baseline="0">
              <a:solidFill>
                <a:srgbClr val="000000"/>
              </a:solidFill>
              <a:latin typeface="ＭＳ Ｐゴシック"/>
              <a:ea typeface="ＭＳ Ｐゴシック"/>
            </a:rPr>
            <a:t>・死亡した翌日、など</a:t>
          </a:r>
        </a:p>
      </xdr:txBody>
    </xdr:sp>
    <xdr:clientData/>
  </xdr:twoCellAnchor>
  <xdr:twoCellAnchor>
    <xdr:from>
      <xdr:col>3</xdr:col>
      <xdr:colOff>38100</xdr:colOff>
      <xdr:row>23</xdr:row>
      <xdr:rowOff>123825</xdr:rowOff>
    </xdr:from>
    <xdr:to>
      <xdr:col>6</xdr:col>
      <xdr:colOff>0</xdr:colOff>
      <xdr:row>29</xdr:row>
      <xdr:rowOff>28575</xdr:rowOff>
    </xdr:to>
    <xdr:sp macro="" textlink="">
      <xdr:nvSpPr>
        <xdr:cNvPr id="1031" name="AutoShape 39">
          <a:extLst>
            <a:ext uri="{FF2B5EF4-FFF2-40B4-BE49-F238E27FC236}">
              <a16:creationId xmlns:a16="http://schemas.microsoft.com/office/drawing/2014/main" id="{00000000-0008-0000-0000-000007040000}"/>
            </a:ext>
          </a:extLst>
        </xdr:cNvPr>
        <xdr:cNvSpPr>
          <a:spLocks noChangeArrowheads="1"/>
        </xdr:cNvSpPr>
      </xdr:nvSpPr>
      <xdr:spPr bwMode="auto">
        <a:xfrm>
          <a:off x="3667125" y="3238500"/>
          <a:ext cx="3648075" cy="704850"/>
        </a:xfrm>
        <a:prstGeom prst="roundRect">
          <a:avLst>
            <a:gd name="adj" fmla="val 16667"/>
          </a:avLst>
        </a:prstGeom>
        <a:noFill/>
        <a:ln w="19050">
          <a:solidFill>
            <a:srgbClr xmlns:mc="http://schemas.openxmlformats.org/markup-compatibility/2006" xmlns:a14="http://schemas.microsoft.com/office/drawing/2010/main" val="DD0806"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8</xdr:row>
      <xdr:rowOff>0</xdr:rowOff>
    </xdr:from>
    <xdr:to>
      <xdr:col>6</xdr:col>
      <xdr:colOff>9525</xdr:colOff>
      <xdr:row>12</xdr:row>
      <xdr:rowOff>9525</xdr:rowOff>
    </xdr:to>
    <xdr:sp macro="" textlink="">
      <xdr:nvSpPr>
        <xdr:cNvPr id="1032" name="AutoShape 40">
          <a:extLst>
            <a:ext uri="{FF2B5EF4-FFF2-40B4-BE49-F238E27FC236}">
              <a16:creationId xmlns:a16="http://schemas.microsoft.com/office/drawing/2014/main" id="{00000000-0008-0000-0000-000008040000}"/>
            </a:ext>
          </a:extLst>
        </xdr:cNvPr>
        <xdr:cNvSpPr>
          <a:spLocks noChangeArrowheads="1"/>
        </xdr:cNvSpPr>
      </xdr:nvSpPr>
      <xdr:spPr bwMode="auto">
        <a:xfrm>
          <a:off x="3629025" y="1247775"/>
          <a:ext cx="3695700" cy="542925"/>
        </a:xfrm>
        <a:prstGeom prst="roundRect">
          <a:avLst>
            <a:gd name="adj" fmla="val 16667"/>
          </a:avLst>
        </a:prstGeom>
        <a:noFill/>
        <a:ln w="19050">
          <a:solidFill>
            <a:srgbClr xmlns:mc="http://schemas.openxmlformats.org/markup-compatibility/2006" xmlns:a14="http://schemas.microsoft.com/office/drawing/2010/main" val="DD0806"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377825</xdr:colOff>
      <xdr:row>13</xdr:row>
      <xdr:rowOff>47625</xdr:rowOff>
    </xdr:from>
    <xdr:to>
      <xdr:col>10</xdr:col>
      <xdr:colOff>85725</xdr:colOff>
      <xdr:row>18</xdr:row>
      <xdr:rowOff>19050</xdr:rowOff>
    </xdr:to>
    <xdr:sp macro="" textlink="">
      <xdr:nvSpPr>
        <xdr:cNvPr id="1065" name="AutoShape 41">
          <a:extLst>
            <a:ext uri="{FF2B5EF4-FFF2-40B4-BE49-F238E27FC236}">
              <a16:creationId xmlns:a16="http://schemas.microsoft.com/office/drawing/2014/main" id="{00000000-0008-0000-0000-000029040000}"/>
            </a:ext>
          </a:extLst>
        </xdr:cNvPr>
        <xdr:cNvSpPr>
          <a:spLocks/>
        </xdr:cNvSpPr>
      </xdr:nvSpPr>
      <xdr:spPr bwMode="auto">
        <a:xfrm>
          <a:off x="8420100" y="1962150"/>
          <a:ext cx="1752600" cy="638175"/>
        </a:xfrm>
        <a:prstGeom prst="borderCallout2">
          <a:avLst>
            <a:gd name="adj1" fmla="val 17912"/>
            <a:gd name="adj2" fmla="val -4347"/>
            <a:gd name="adj3" fmla="val 17912"/>
            <a:gd name="adj4" fmla="val -41306"/>
            <a:gd name="adj5" fmla="val -28356"/>
            <a:gd name="adj6" fmla="val -733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保険証の生年月日の下部に記載されている「資格取得年月日」を記入してください。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和暦で入力してください</a:t>
          </a:r>
        </a:p>
      </xdr:txBody>
    </xdr:sp>
    <xdr:clientData/>
  </xdr:twoCellAnchor>
  <xdr:twoCellAnchor>
    <xdr:from>
      <xdr:col>4</xdr:col>
      <xdr:colOff>226695</xdr:colOff>
      <xdr:row>0</xdr:row>
      <xdr:rowOff>68580</xdr:rowOff>
    </xdr:from>
    <xdr:to>
      <xdr:col>7</xdr:col>
      <xdr:colOff>312420</xdr:colOff>
      <xdr:row>6</xdr:row>
      <xdr:rowOff>15240</xdr:rowOff>
    </xdr:to>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4265295" y="68580"/>
          <a:ext cx="3232785" cy="8458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【印刷時の注意点】</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・必要項目を入力後印刷用シートのプレビュー画面で入力内容誤りや入力漏れがないか確認してください。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必ずA4サイズで印刷して提出してください。</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176742</xdr:colOff>
      <xdr:row>0</xdr:row>
      <xdr:rowOff>107952</xdr:rowOff>
    </xdr:from>
    <xdr:to>
      <xdr:col>13</xdr:col>
      <xdr:colOff>42334</xdr:colOff>
      <xdr:row>3</xdr:row>
      <xdr:rowOff>105835</xdr:rowOff>
    </xdr:to>
    <xdr:sp macro="" textlink="">
      <xdr:nvSpPr>
        <xdr:cNvPr id="2" name="四角形: メモ 1">
          <a:extLst>
            <a:ext uri="{FF2B5EF4-FFF2-40B4-BE49-F238E27FC236}">
              <a16:creationId xmlns:a16="http://schemas.microsoft.com/office/drawing/2014/main" id="{00000000-0008-0000-0100-000002000000}"/>
            </a:ext>
          </a:extLst>
        </xdr:cNvPr>
        <xdr:cNvSpPr/>
      </xdr:nvSpPr>
      <xdr:spPr>
        <a:xfrm>
          <a:off x="176742" y="107952"/>
          <a:ext cx="3686175" cy="357716"/>
        </a:xfrm>
        <a:prstGeom prst="foldedCorner">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ctr"/>
          <a:r>
            <a:rPr kumimoji="1" lang="ja-JP" altLang="en-US" sz="1200" b="1">
              <a:solidFill>
                <a:srgbClr val="FF0000"/>
              </a:solidFill>
            </a:rPr>
            <a:t>必ず</a:t>
          </a:r>
          <a:r>
            <a:rPr kumimoji="1" lang="en-US" altLang="ja-JP" sz="1200" b="1">
              <a:solidFill>
                <a:srgbClr val="FF0000"/>
              </a:solidFill>
            </a:rPr>
            <a:t>A4</a:t>
          </a:r>
          <a:r>
            <a:rPr kumimoji="1" lang="ja-JP" altLang="en-US" sz="1200" b="1">
              <a:solidFill>
                <a:srgbClr val="FF0000"/>
              </a:solidFill>
            </a:rPr>
            <a:t>用紙で印刷してください。（縮小不可）</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13</xdr:col>
      <xdr:colOff>116416</xdr:colOff>
      <xdr:row>29</xdr:row>
      <xdr:rowOff>201083</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2269065" y="4402667"/>
          <a:ext cx="6762751" cy="741891"/>
        </a:xfrm>
        <a:prstGeom prst="wedgeRoundRectCallout">
          <a:avLst>
            <a:gd name="adj1" fmla="val 38370"/>
            <a:gd name="adj2" fmla="val -109398"/>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必ず</a:t>
          </a:r>
          <a:r>
            <a:rPr kumimoji="1" lang="ja-JP" altLang="en-US" sz="1100" b="1" u="sng">
              <a:solidFill>
                <a:srgbClr val="FF0000"/>
              </a:solidFill>
            </a:rPr>
            <a:t>被扶養者</a:t>
          </a:r>
          <a:r>
            <a:rPr kumimoji="1" lang="ja-JP" altLang="en-US" sz="1100">
              <a:solidFill>
                <a:srgbClr val="FF0000"/>
              </a:solidFill>
            </a:rPr>
            <a:t>の個人番号を記入してください。</a:t>
          </a:r>
          <a:endParaRPr kumimoji="1" lang="en-US" altLang="ja-JP" sz="1100">
            <a:solidFill>
              <a:srgbClr val="FF0000"/>
            </a:solidFill>
          </a:endParaRPr>
        </a:p>
        <a:p>
          <a:pPr algn="l"/>
          <a:r>
            <a:rPr kumimoji="1" lang="ja-JP" altLang="en-US" sz="1100">
              <a:solidFill>
                <a:srgbClr val="FF0000"/>
              </a:solidFill>
            </a:rPr>
            <a:t>記載が無い場合は、受付られません。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179917</xdr:colOff>
      <xdr:row>35</xdr:row>
      <xdr:rowOff>52917</xdr:rowOff>
    </xdr:from>
    <xdr:to>
      <xdr:col>30</xdr:col>
      <xdr:colOff>31327</xdr:colOff>
      <xdr:row>40</xdr:row>
      <xdr:rowOff>112183</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3895917" y="6053667"/>
          <a:ext cx="6709410" cy="916516"/>
        </a:xfrm>
        <a:prstGeom prst="wedgeRoundRectCallout">
          <a:avLst>
            <a:gd name="adj1" fmla="val 32859"/>
            <a:gd name="adj2" fmla="val 91764"/>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夫婦ともオリンパスグループに勤務し、子どもを扶養申請する場合は、必ず配偶者の保険証の記号番号と氏名を記入してください。</a:t>
          </a:r>
        </a:p>
      </xdr:txBody>
    </xdr:sp>
    <xdr:clientData/>
  </xdr:twoCellAnchor>
  <xdr:twoCellAnchor>
    <xdr:from>
      <xdr:col>13</xdr:col>
      <xdr:colOff>137584</xdr:colOff>
      <xdr:row>24</xdr:row>
      <xdr:rowOff>169333</xdr:rowOff>
    </xdr:from>
    <xdr:to>
      <xdr:col>22</xdr:col>
      <xdr:colOff>128059</xdr:colOff>
      <xdr:row>28</xdr:row>
      <xdr:rowOff>42757</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9052984" y="4284133"/>
          <a:ext cx="6162675" cy="559224"/>
        </a:xfrm>
        <a:prstGeom prst="wedgeRoundRectCallout">
          <a:avLst>
            <a:gd name="adj1" fmla="val 38370"/>
            <a:gd name="adj2" fmla="val -109398"/>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戸籍上の続柄</a:t>
          </a:r>
          <a:r>
            <a:rPr kumimoji="1" lang="ja-JP" altLang="ja-JP" sz="1100">
              <a:solidFill>
                <a:srgbClr val="FF0000"/>
              </a:solidFill>
              <a:effectLst/>
              <a:latin typeface="+mn-lt"/>
              <a:ea typeface="+mn-ea"/>
              <a:cs typeface="+mn-cs"/>
            </a:rPr>
            <a:t>を記載してください。</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（例：「長男」「長女」等）</a:t>
          </a:r>
        </a:p>
      </xdr:txBody>
    </xdr:sp>
    <xdr:clientData/>
  </xdr:twoCellAnchor>
  <xdr:twoCellAnchor>
    <xdr:from>
      <xdr:col>2</xdr:col>
      <xdr:colOff>74084</xdr:colOff>
      <xdr:row>25</xdr:row>
      <xdr:rowOff>201084</xdr:rowOff>
    </xdr:from>
    <xdr:to>
      <xdr:col>11</xdr:col>
      <xdr:colOff>169335</xdr:colOff>
      <xdr:row>30</xdr:row>
      <xdr:rowOff>10583</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445684" y="4458759"/>
          <a:ext cx="6267451" cy="695324"/>
        </a:xfrm>
        <a:prstGeom prst="wedgeRoundRectCallout">
          <a:avLst>
            <a:gd name="adj1" fmla="val 38370"/>
            <a:gd name="adj2" fmla="val -109398"/>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必ず</a:t>
          </a:r>
          <a:r>
            <a:rPr kumimoji="1" lang="ja-JP" altLang="en-US" sz="1100" b="1" u="sng">
              <a:solidFill>
                <a:srgbClr val="FF0000"/>
              </a:solidFill>
            </a:rPr>
            <a:t>被扶養者</a:t>
          </a:r>
          <a:r>
            <a:rPr kumimoji="1" lang="ja-JP" altLang="en-US" sz="1100">
              <a:solidFill>
                <a:srgbClr val="FF0000"/>
              </a:solidFill>
            </a:rPr>
            <a:t>の個人番号を記入してください。</a:t>
          </a:r>
          <a:endParaRPr kumimoji="1" lang="en-US" altLang="ja-JP" sz="1100">
            <a:solidFill>
              <a:srgbClr val="FF0000"/>
            </a:solidFill>
          </a:endParaRPr>
        </a:p>
        <a:p>
          <a:pPr algn="l"/>
          <a:r>
            <a:rPr kumimoji="1" lang="ja-JP" altLang="en-US" sz="1100">
              <a:solidFill>
                <a:srgbClr val="FF0000"/>
              </a:solidFill>
            </a:rPr>
            <a:t>記載が無い場合は、受付られません。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179917</xdr:colOff>
      <xdr:row>35</xdr:row>
      <xdr:rowOff>52917</xdr:rowOff>
    </xdr:from>
    <xdr:to>
      <xdr:col>30</xdr:col>
      <xdr:colOff>31327</xdr:colOff>
      <xdr:row>40</xdr:row>
      <xdr:rowOff>112183</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3895917" y="6053667"/>
          <a:ext cx="6709410" cy="916516"/>
        </a:xfrm>
        <a:prstGeom prst="wedgeRoundRectCallout">
          <a:avLst>
            <a:gd name="adj1" fmla="val 32859"/>
            <a:gd name="adj2" fmla="val 91764"/>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夫婦ともオリンパスグループに勤務し、子どもを扶養申請する場合は、必ず配偶者の保険証の記号番号と氏名を記入してください。</a:t>
          </a:r>
        </a:p>
      </xdr:txBody>
    </xdr:sp>
    <xdr:clientData/>
  </xdr:twoCellAnchor>
  <xdr:twoCellAnchor>
    <xdr:from>
      <xdr:col>13</xdr:col>
      <xdr:colOff>137584</xdr:colOff>
      <xdr:row>24</xdr:row>
      <xdr:rowOff>169333</xdr:rowOff>
    </xdr:from>
    <xdr:to>
      <xdr:col>22</xdr:col>
      <xdr:colOff>128059</xdr:colOff>
      <xdr:row>28</xdr:row>
      <xdr:rowOff>42757</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9052984" y="4284133"/>
          <a:ext cx="6162675" cy="559224"/>
        </a:xfrm>
        <a:prstGeom prst="wedgeRoundRectCallout">
          <a:avLst>
            <a:gd name="adj1" fmla="val 38370"/>
            <a:gd name="adj2" fmla="val -109398"/>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戸籍上の続柄</a:t>
          </a:r>
          <a:r>
            <a:rPr kumimoji="1" lang="ja-JP" altLang="ja-JP" sz="1100">
              <a:solidFill>
                <a:srgbClr val="FF0000"/>
              </a:solidFill>
              <a:effectLst/>
              <a:latin typeface="+mn-lt"/>
              <a:ea typeface="+mn-ea"/>
              <a:cs typeface="+mn-cs"/>
            </a:rPr>
            <a:t>を記載してください。</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（例：「長男」「長女」等）</a:t>
          </a:r>
        </a:p>
      </xdr:txBody>
    </xdr:sp>
    <xdr:clientData/>
  </xdr:twoCellAnchor>
  <xdr:twoCellAnchor>
    <xdr:from>
      <xdr:col>2</xdr:col>
      <xdr:colOff>74084</xdr:colOff>
      <xdr:row>25</xdr:row>
      <xdr:rowOff>201084</xdr:rowOff>
    </xdr:from>
    <xdr:to>
      <xdr:col>11</xdr:col>
      <xdr:colOff>179917</xdr:colOff>
      <xdr:row>29</xdr:row>
      <xdr:rowOff>222250</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1445684" y="4458759"/>
          <a:ext cx="6278033" cy="687916"/>
        </a:xfrm>
        <a:prstGeom prst="wedgeRoundRectCallout">
          <a:avLst>
            <a:gd name="adj1" fmla="val 38370"/>
            <a:gd name="adj2" fmla="val -109398"/>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国外居住者の場合は、記入不要です。</a:t>
          </a:r>
          <a:endParaRPr kumimoji="1" lang="en-US" altLang="ja-JP" sz="1100">
            <a:solidFill>
              <a:srgbClr val="FF0000"/>
            </a:solidFill>
          </a:endParaRPr>
        </a:p>
        <a:p>
          <a:pPr algn="l"/>
          <a:r>
            <a:rPr kumimoji="1" lang="ja-JP" altLang="en-US" sz="1100">
              <a:solidFill>
                <a:srgbClr val="FF0000"/>
              </a:solidFill>
            </a:rPr>
            <a:t>別途、国外居住例外該当届を提出してください。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11</xdr:col>
      <xdr:colOff>190500</xdr:colOff>
      <xdr:row>28</xdr:row>
      <xdr:rowOff>105834</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2269065" y="4402667"/>
          <a:ext cx="5465235"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twoCellAnchor>
    <xdr:from>
      <xdr:col>27</xdr:col>
      <xdr:colOff>126998</xdr:colOff>
      <xdr:row>25</xdr:row>
      <xdr:rowOff>52917</xdr:rowOff>
    </xdr:from>
    <xdr:to>
      <xdr:col>36</xdr:col>
      <xdr:colOff>126999</xdr:colOff>
      <xdr:row>28</xdr:row>
      <xdr:rowOff>42334</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18643598" y="4339167"/>
          <a:ext cx="6172201"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11</xdr:col>
      <xdr:colOff>190500</xdr:colOff>
      <xdr:row>28</xdr:row>
      <xdr:rowOff>105834</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2269065" y="4402667"/>
          <a:ext cx="5465235"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twoCellAnchor>
    <xdr:from>
      <xdr:col>27</xdr:col>
      <xdr:colOff>127000</xdr:colOff>
      <xdr:row>25</xdr:row>
      <xdr:rowOff>0</xdr:rowOff>
    </xdr:from>
    <xdr:to>
      <xdr:col>36</xdr:col>
      <xdr:colOff>127001</xdr:colOff>
      <xdr:row>27</xdr:row>
      <xdr:rowOff>169333</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18643600" y="4286250"/>
          <a:ext cx="6172201" cy="512233"/>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11</xdr:col>
      <xdr:colOff>190500</xdr:colOff>
      <xdr:row>28</xdr:row>
      <xdr:rowOff>105834</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2269065" y="4402667"/>
          <a:ext cx="5465235"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twoCellAnchor>
    <xdr:from>
      <xdr:col>27</xdr:col>
      <xdr:colOff>127000</xdr:colOff>
      <xdr:row>25</xdr:row>
      <xdr:rowOff>0</xdr:rowOff>
    </xdr:from>
    <xdr:to>
      <xdr:col>36</xdr:col>
      <xdr:colOff>127001</xdr:colOff>
      <xdr:row>27</xdr:row>
      <xdr:rowOff>169333</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18643600" y="4286250"/>
          <a:ext cx="6172201" cy="512233"/>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11</xdr:col>
      <xdr:colOff>190500</xdr:colOff>
      <xdr:row>28</xdr:row>
      <xdr:rowOff>105834</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2269065" y="4402667"/>
          <a:ext cx="5465235"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twoCellAnchor>
    <xdr:from>
      <xdr:col>27</xdr:col>
      <xdr:colOff>127000</xdr:colOff>
      <xdr:row>25</xdr:row>
      <xdr:rowOff>0</xdr:rowOff>
    </xdr:from>
    <xdr:to>
      <xdr:col>36</xdr:col>
      <xdr:colOff>127001</xdr:colOff>
      <xdr:row>27</xdr:row>
      <xdr:rowOff>169333</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18643600" y="4286250"/>
          <a:ext cx="6172201" cy="512233"/>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11</xdr:col>
      <xdr:colOff>190500</xdr:colOff>
      <xdr:row>28</xdr:row>
      <xdr:rowOff>105834</xdr:rowOff>
    </xdr:to>
    <xdr:sp macro="" textlink="">
      <xdr:nvSpPr>
        <xdr:cNvPr id="3" name="吹き出し: 角を丸めた四角形 2">
          <a:extLst>
            <a:ext uri="{FF2B5EF4-FFF2-40B4-BE49-F238E27FC236}">
              <a16:creationId xmlns:a16="http://schemas.microsoft.com/office/drawing/2014/main" id="{00000000-0008-0000-0900-000003000000}"/>
            </a:ext>
          </a:extLst>
        </xdr:cNvPr>
        <xdr:cNvSpPr/>
      </xdr:nvSpPr>
      <xdr:spPr>
        <a:xfrm>
          <a:off x="2269065" y="4402667"/>
          <a:ext cx="5465235"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twoCellAnchor>
    <xdr:from>
      <xdr:col>27</xdr:col>
      <xdr:colOff>127000</xdr:colOff>
      <xdr:row>25</xdr:row>
      <xdr:rowOff>0</xdr:rowOff>
    </xdr:from>
    <xdr:to>
      <xdr:col>36</xdr:col>
      <xdr:colOff>127001</xdr:colOff>
      <xdr:row>27</xdr:row>
      <xdr:rowOff>169333</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18643600" y="4286250"/>
          <a:ext cx="6172201" cy="512233"/>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52</xdr:row>
          <xdr:rowOff>57150</xdr:rowOff>
        </xdr:from>
        <xdr:to>
          <xdr:col>2</xdr:col>
          <xdr:colOff>123825</xdr:colOff>
          <xdr:row>53</xdr:row>
          <xdr:rowOff>114300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211665</xdr:colOff>
      <xdr:row>25</xdr:row>
      <xdr:rowOff>116417</xdr:rowOff>
    </xdr:from>
    <xdr:to>
      <xdr:col>11</xdr:col>
      <xdr:colOff>190500</xdr:colOff>
      <xdr:row>28</xdr:row>
      <xdr:rowOff>105834</xdr:rowOff>
    </xdr:to>
    <xdr:sp macro="" textlink="">
      <xdr:nvSpPr>
        <xdr:cNvPr id="3" name="吹き出し: 角を丸めた四角形 2">
          <a:extLst>
            <a:ext uri="{FF2B5EF4-FFF2-40B4-BE49-F238E27FC236}">
              <a16:creationId xmlns:a16="http://schemas.microsoft.com/office/drawing/2014/main" id="{00000000-0008-0000-0A00-000003000000}"/>
            </a:ext>
          </a:extLst>
        </xdr:cNvPr>
        <xdr:cNvSpPr/>
      </xdr:nvSpPr>
      <xdr:spPr>
        <a:xfrm>
          <a:off x="2269065" y="4402667"/>
          <a:ext cx="5465235"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twoCellAnchor>
    <xdr:from>
      <xdr:col>27</xdr:col>
      <xdr:colOff>126998</xdr:colOff>
      <xdr:row>25</xdr:row>
      <xdr:rowOff>52917</xdr:rowOff>
    </xdr:from>
    <xdr:to>
      <xdr:col>36</xdr:col>
      <xdr:colOff>126999</xdr:colOff>
      <xdr:row>28</xdr:row>
      <xdr:rowOff>42334</xdr:rowOff>
    </xdr:to>
    <xdr:sp macro="" textlink="">
      <xdr:nvSpPr>
        <xdr:cNvPr id="4" name="吹き出し: 角を丸めた四角形 3">
          <a:extLst>
            <a:ext uri="{FF2B5EF4-FFF2-40B4-BE49-F238E27FC236}">
              <a16:creationId xmlns:a16="http://schemas.microsoft.com/office/drawing/2014/main" id="{00000000-0008-0000-0A00-000004000000}"/>
            </a:ext>
          </a:extLst>
        </xdr:cNvPr>
        <xdr:cNvSpPr/>
      </xdr:nvSpPr>
      <xdr:spPr>
        <a:xfrm>
          <a:off x="18643598" y="4339167"/>
          <a:ext cx="6172201" cy="503767"/>
        </a:xfrm>
        <a:prstGeom prst="wedgeRoundRectCallout">
          <a:avLst>
            <a:gd name="adj1" fmla="val 38776"/>
            <a:gd name="adj2" fmla="val -124213"/>
            <a:gd name="adj3" fmla="val 16667"/>
          </a:avLst>
        </a:prstGeom>
        <a:ln w="15875">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100">
              <a:solidFill>
                <a:srgbClr val="FF0000"/>
              </a:solidFill>
            </a:rPr>
            <a:t>削除の場合は記入不要です。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sheetPr>
  <dimension ref="A1:AW97"/>
  <sheetViews>
    <sheetView showGridLines="0" tabSelected="1" zoomScaleNormal="100" workbookViewId="0">
      <selection activeCell="C33" sqref="C33"/>
    </sheetView>
  </sheetViews>
  <sheetFormatPr defaultColWidth="8.875" defaultRowHeight="13.5"/>
  <cols>
    <col min="1" max="1" width="11.375" style="16" customWidth="1"/>
    <col min="2" max="2" width="8.125" style="16" customWidth="1"/>
    <col min="3" max="3" width="30.625" style="17" customWidth="1"/>
    <col min="4" max="4" width="11.375" customWidth="1"/>
    <col min="5" max="5" width="8.125" customWidth="1"/>
    <col min="6" max="6" width="32.875" customWidth="1"/>
    <col min="11" max="12" width="8.875" customWidth="1"/>
    <col min="13" max="13" width="8.75" hidden="1" customWidth="1"/>
    <col min="14" max="16" width="5.125" hidden="1" customWidth="1"/>
    <col min="17" max="17" width="9" hidden="1" customWidth="1"/>
    <col min="18" max="18" width="7.125" hidden="1" customWidth="1"/>
    <col min="19" max="19" width="9.75" hidden="1" customWidth="1"/>
    <col min="20" max="22" width="8.875" hidden="1" customWidth="1"/>
    <col min="23" max="34" width="2.625" style="110" hidden="1" customWidth="1"/>
    <col min="35" max="35" width="8.875" hidden="1" customWidth="1"/>
    <col min="36" max="47" width="2.625" hidden="1" customWidth="1"/>
    <col min="48" max="48" width="8.875" hidden="1" customWidth="1"/>
  </cols>
  <sheetData>
    <row r="1" spans="1:49" ht="18.75" customHeight="1">
      <c r="A1" s="28" t="s">
        <v>117</v>
      </c>
      <c r="L1" s="289" t="s">
        <v>60</v>
      </c>
      <c r="M1" s="289"/>
      <c r="N1" s="289"/>
      <c r="O1" s="289"/>
      <c r="P1" s="289"/>
      <c r="Q1" s="289"/>
      <c r="R1" s="289"/>
      <c r="S1" s="289"/>
      <c r="T1" s="289"/>
      <c r="U1" s="289"/>
      <c r="V1" s="289"/>
      <c r="W1" s="290"/>
      <c r="X1" s="290"/>
      <c r="Y1" s="290"/>
      <c r="Z1" s="290"/>
      <c r="AA1" s="290"/>
      <c r="AB1" s="290"/>
      <c r="AC1" s="290"/>
      <c r="AD1" s="290"/>
      <c r="AE1" s="290"/>
      <c r="AF1" s="290"/>
      <c r="AG1" s="290"/>
      <c r="AH1" s="290"/>
      <c r="AI1" s="289"/>
      <c r="AJ1" s="289"/>
      <c r="AK1" s="289"/>
      <c r="AL1" s="289"/>
      <c r="AM1" s="289"/>
      <c r="AN1" s="289"/>
      <c r="AO1" s="289"/>
      <c r="AP1" s="289"/>
      <c r="AQ1" s="289"/>
      <c r="AR1" s="289"/>
      <c r="AS1" s="289"/>
      <c r="AT1" s="289"/>
      <c r="AU1" s="289"/>
      <c r="AV1" s="289"/>
      <c r="AW1" s="289"/>
    </row>
    <row r="2" spans="1:49" s="16" customFormat="1" ht="6" customHeight="1">
      <c r="C2" s="17"/>
      <c r="W2" s="111"/>
      <c r="X2" s="111"/>
      <c r="Y2" s="111"/>
      <c r="Z2" s="111"/>
      <c r="AA2" s="111"/>
      <c r="AB2" s="111"/>
      <c r="AC2" s="111"/>
      <c r="AD2" s="111"/>
      <c r="AE2" s="111"/>
      <c r="AF2" s="111"/>
      <c r="AG2" s="111"/>
      <c r="AH2" s="111"/>
    </row>
    <row r="3" spans="1:49" s="16" customFormat="1" ht="16.5" customHeight="1">
      <c r="C3" s="17"/>
      <c r="W3" s="111"/>
      <c r="X3" s="111"/>
      <c r="Y3" s="111"/>
      <c r="Z3" s="111"/>
      <c r="AA3" s="111"/>
      <c r="AB3" s="111"/>
      <c r="AC3" s="111"/>
      <c r="AD3" s="111"/>
      <c r="AE3" s="111"/>
      <c r="AF3" s="111"/>
      <c r="AG3" s="111"/>
      <c r="AH3" s="111"/>
    </row>
    <row r="4" spans="1:49" s="16" customFormat="1" ht="12">
      <c r="C4" s="17"/>
      <c r="W4" s="111"/>
      <c r="X4" s="111"/>
      <c r="Y4" s="111"/>
      <c r="Z4" s="111"/>
      <c r="AA4" s="111"/>
      <c r="AB4" s="111"/>
      <c r="AC4" s="111"/>
      <c r="AD4" s="111"/>
      <c r="AE4" s="111"/>
      <c r="AF4" s="111"/>
      <c r="AG4" s="111"/>
      <c r="AH4" s="111"/>
    </row>
    <row r="5" spans="1:49" s="16" customFormat="1" ht="12">
      <c r="A5" s="16" t="s">
        <v>119</v>
      </c>
      <c r="C5" s="17"/>
      <c r="W5" s="111"/>
      <c r="X5" s="111"/>
      <c r="Y5" s="111"/>
      <c r="Z5" s="111"/>
      <c r="AA5" s="111"/>
      <c r="AB5" s="111"/>
      <c r="AC5" s="111"/>
      <c r="AD5" s="111"/>
      <c r="AE5" s="111"/>
      <c r="AF5" s="111"/>
      <c r="AG5" s="111"/>
      <c r="AH5" s="111"/>
    </row>
    <row r="6" spans="1:49" s="16" customFormat="1" ht="6" customHeight="1">
      <c r="C6" s="17"/>
      <c r="W6" s="111"/>
      <c r="X6" s="111"/>
      <c r="Y6" s="111"/>
      <c r="Z6" s="111"/>
      <c r="AA6" s="111"/>
      <c r="AB6" s="111"/>
      <c r="AC6" s="111"/>
      <c r="AD6" s="111"/>
      <c r="AE6" s="111"/>
      <c r="AF6" s="111"/>
      <c r="AG6" s="111"/>
      <c r="AH6" s="111"/>
    </row>
    <row r="7" spans="1:49" s="16" customFormat="1" ht="17.25" customHeight="1" thickBot="1">
      <c r="A7" s="29" t="s">
        <v>116</v>
      </c>
      <c r="C7" s="17"/>
      <c r="W7" s="111"/>
      <c r="X7" s="111"/>
      <c r="Y7" s="111"/>
      <c r="Z7" s="111"/>
      <c r="AA7" s="111"/>
      <c r="AB7" s="111"/>
      <c r="AC7" s="111"/>
      <c r="AD7" s="111"/>
      <c r="AE7" s="111"/>
      <c r="AF7" s="111"/>
      <c r="AG7" s="111"/>
      <c r="AH7" s="111"/>
    </row>
    <row r="8" spans="1:49" s="16" customFormat="1" ht="9.75" customHeight="1">
      <c r="A8" s="331" t="s">
        <v>114</v>
      </c>
      <c r="B8" s="332"/>
      <c r="C8" s="332"/>
      <c r="D8" s="332"/>
      <c r="E8" s="332"/>
      <c r="F8" s="333"/>
      <c r="W8" s="111"/>
      <c r="X8" s="111"/>
      <c r="Y8" s="111"/>
      <c r="Z8" s="111"/>
      <c r="AA8" s="111"/>
      <c r="AB8" s="111"/>
      <c r="AC8" s="111"/>
      <c r="AD8" s="111"/>
      <c r="AE8" s="111"/>
      <c r="AF8" s="111"/>
      <c r="AG8" s="111"/>
      <c r="AH8" s="111"/>
    </row>
    <row r="9" spans="1:49" s="16" customFormat="1" ht="10.5" customHeight="1">
      <c r="A9" s="334" t="s">
        <v>17</v>
      </c>
      <c r="B9" s="33" t="s">
        <v>18</v>
      </c>
      <c r="C9" s="35">
        <v>11</v>
      </c>
      <c r="D9" s="335" t="s">
        <v>58</v>
      </c>
      <c r="E9" s="33" t="s">
        <v>24</v>
      </c>
      <c r="F9" s="37" t="s">
        <v>46</v>
      </c>
      <c r="I9" s="32"/>
      <c r="J9" s="32"/>
      <c r="W9" s="111"/>
      <c r="X9" s="111"/>
      <c r="Y9" s="111"/>
      <c r="Z9" s="111"/>
      <c r="AA9" s="111"/>
      <c r="AB9" s="111"/>
      <c r="AC9" s="111"/>
      <c r="AD9" s="111"/>
      <c r="AE9" s="111"/>
      <c r="AF9" s="111"/>
      <c r="AG9" s="111"/>
      <c r="AH9" s="111"/>
    </row>
    <row r="10" spans="1:49" s="16" customFormat="1" ht="10.5" customHeight="1">
      <c r="A10" s="334"/>
      <c r="B10" s="33" t="s">
        <v>19</v>
      </c>
      <c r="C10" s="35">
        <v>123456</v>
      </c>
      <c r="D10" s="336"/>
      <c r="E10" s="33" t="s">
        <v>14</v>
      </c>
      <c r="F10" s="37">
        <v>12</v>
      </c>
      <c r="I10" s="32"/>
      <c r="J10" s="32"/>
      <c r="W10" s="111"/>
      <c r="X10" s="111"/>
      <c r="Y10" s="111"/>
      <c r="Z10" s="111"/>
      <c r="AA10" s="111"/>
      <c r="AB10" s="111"/>
      <c r="AC10" s="111"/>
      <c r="AD10" s="111"/>
      <c r="AE10" s="111"/>
      <c r="AF10" s="111"/>
      <c r="AG10" s="111"/>
      <c r="AH10" s="111"/>
    </row>
    <row r="11" spans="1:49" s="16" customFormat="1" ht="10.5" customHeight="1">
      <c r="A11" s="334" t="s">
        <v>20</v>
      </c>
      <c r="B11" s="33" t="s">
        <v>37</v>
      </c>
      <c r="C11" s="35" t="s">
        <v>112</v>
      </c>
      <c r="D11" s="336"/>
      <c r="E11" s="33" t="s">
        <v>25</v>
      </c>
      <c r="F11" s="37">
        <v>4</v>
      </c>
      <c r="I11" s="32"/>
      <c r="J11" s="32"/>
      <c r="W11" s="111"/>
      <c r="X11" s="111"/>
      <c r="Y11" s="111"/>
      <c r="Z11" s="111"/>
      <c r="AA11" s="111"/>
      <c r="AB11" s="111"/>
      <c r="AC11" s="111"/>
      <c r="AD11" s="111"/>
      <c r="AE11" s="111"/>
      <c r="AF11" s="111"/>
      <c r="AG11" s="111"/>
      <c r="AH11" s="111"/>
    </row>
    <row r="12" spans="1:49" s="16" customFormat="1" ht="10.5" customHeight="1">
      <c r="A12" s="334"/>
      <c r="B12" s="33" t="s">
        <v>21</v>
      </c>
      <c r="C12" s="35" t="s">
        <v>42</v>
      </c>
      <c r="D12" s="337"/>
      <c r="E12" s="33" t="s">
        <v>16</v>
      </c>
      <c r="F12" s="37">
        <v>1</v>
      </c>
      <c r="W12" s="111"/>
      <c r="X12" s="111"/>
      <c r="Y12" s="111"/>
      <c r="Z12" s="111"/>
      <c r="AA12" s="111"/>
      <c r="AB12" s="111"/>
      <c r="AC12" s="111"/>
      <c r="AD12" s="111"/>
      <c r="AE12" s="111"/>
      <c r="AF12" s="111"/>
      <c r="AG12" s="111"/>
      <c r="AH12" s="111"/>
    </row>
    <row r="13" spans="1:49" s="16" customFormat="1" ht="10.5" customHeight="1">
      <c r="A13" s="344" t="s">
        <v>39</v>
      </c>
      <c r="B13" s="345"/>
      <c r="C13" s="35" t="s">
        <v>43</v>
      </c>
      <c r="D13" s="335" t="s">
        <v>59</v>
      </c>
      <c r="E13" s="33" t="s">
        <v>37</v>
      </c>
      <c r="F13" s="37" t="s">
        <v>159</v>
      </c>
      <c r="W13" s="111"/>
      <c r="X13" s="111"/>
      <c r="Y13" s="111"/>
      <c r="Z13" s="111"/>
      <c r="AA13" s="111"/>
      <c r="AB13" s="111"/>
      <c r="AC13" s="111"/>
      <c r="AD13" s="111"/>
      <c r="AE13" s="111"/>
      <c r="AF13" s="111"/>
      <c r="AG13" s="111"/>
      <c r="AH13" s="111"/>
    </row>
    <row r="14" spans="1:49" s="16" customFormat="1" ht="10.5" customHeight="1">
      <c r="A14" s="339" t="s">
        <v>23</v>
      </c>
      <c r="B14" s="33" t="s">
        <v>24</v>
      </c>
      <c r="C14" s="35" t="s">
        <v>44</v>
      </c>
      <c r="D14" s="336"/>
      <c r="E14" s="33" t="s">
        <v>26</v>
      </c>
      <c r="F14" s="37" t="s">
        <v>154</v>
      </c>
      <c r="W14" s="111"/>
      <c r="X14" s="111"/>
      <c r="Y14" s="111"/>
      <c r="Z14" s="111"/>
      <c r="AA14" s="111"/>
      <c r="AB14" s="111"/>
      <c r="AC14" s="111"/>
      <c r="AD14" s="111"/>
      <c r="AE14" s="111"/>
      <c r="AF14" s="111"/>
      <c r="AG14" s="111"/>
      <c r="AH14" s="111"/>
    </row>
    <row r="15" spans="1:49" s="16" customFormat="1" ht="10.5" customHeight="1">
      <c r="A15" s="340"/>
      <c r="B15" s="33" t="s">
        <v>14</v>
      </c>
      <c r="C15" s="35">
        <v>42</v>
      </c>
      <c r="D15" s="336"/>
      <c r="E15" s="33" t="s">
        <v>27</v>
      </c>
      <c r="F15" s="37" t="s">
        <v>76</v>
      </c>
      <c r="W15" s="111"/>
      <c r="X15" s="111"/>
      <c r="Y15" s="111"/>
      <c r="Z15" s="111"/>
      <c r="AA15" s="111"/>
      <c r="AB15" s="111"/>
      <c r="AC15" s="111"/>
      <c r="AD15" s="111"/>
      <c r="AE15" s="111"/>
      <c r="AF15" s="111"/>
      <c r="AG15" s="111"/>
      <c r="AH15" s="111"/>
    </row>
    <row r="16" spans="1:49" s="16" customFormat="1" ht="10.5" customHeight="1">
      <c r="A16" s="340"/>
      <c r="B16" s="33" t="s">
        <v>25</v>
      </c>
      <c r="C16" s="35">
        <v>12</v>
      </c>
      <c r="D16" s="336"/>
      <c r="E16" s="33" t="s">
        <v>28</v>
      </c>
      <c r="F16" s="37" t="s">
        <v>155</v>
      </c>
      <c r="W16" s="111"/>
      <c r="X16" s="111"/>
      <c r="Y16" s="111"/>
      <c r="Z16" s="111"/>
      <c r="AA16" s="111"/>
      <c r="AB16" s="111"/>
      <c r="AC16" s="111"/>
      <c r="AD16" s="111"/>
      <c r="AE16" s="111"/>
      <c r="AF16" s="111"/>
      <c r="AG16" s="111"/>
      <c r="AH16" s="111"/>
    </row>
    <row r="17" spans="1:34" s="16" customFormat="1" ht="10.5" customHeight="1">
      <c r="A17" s="341"/>
      <c r="B17" s="33" t="s">
        <v>16</v>
      </c>
      <c r="C17" s="35">
        <v>12</v>
      </c>
      <c r="D17" s="336"/>
      <c r="E17" s="33" t="s">
        <v>29</v>
      </c>
      <c r="F17" s="38" t="s">
        <v>156</v>
      </c>
      <c r="W17" s="111"/>
      <c r="X17" s="111"/>
      <c r="Y17" s="111"/>
      <c r="Z17" s="111"/>
      <c r="AA17" s="111"/>
      <c r="AB17" s="111"/>
      <c r="AC17" s="111"/>
      <c r="AD17" s="111"/>
      <c r="AE17" s="111"/>
      <c r="AF17" s="111"/>
      <c r="AG17" s="111"/>
      <c r="AH17" s="111"/>
    </row>
    <row r="18" spans="1:34" s="16" customFormat="1" ht="10.5" customHeight="1" thickBot="1">
      <c r="A18" s="342" t="s">
        <v>40</v>
      </c>
      <c r="B18" s="343"/>
      <c r="C18" s="36" t="s">
        <v>45</v>
      </c>
      <c r="D18" s="338"/>
      <c r="E18" s="34" t="s">
        <v>30</v>
      </c>
      <c r="F18" s="39" t="s">
        <v>125</v>
      </c>
      <c r="W18" s="111"/>
      <c r="X18" s="111"/>
      <c r="Y18" s="111"/>
      <c r="Z18" s="111"/>
      <c r="AA18" s="111"/>
      <c r="AB18" s="111"/>
      <c r="AC18" s="111"/>
      <c r="AD18" s="111"/>
      <c r="AE18" s="111"/>
      <c r="AF18" s="111"/>
      <c r="AG18" s="111"/>
      <c r="AH18" s="111"/>
    </row>
    <row r="19" spans="1:34" s="16" customFormat="1" ht="10.5" customHeight="1">
      <c r="A19" s="348" t="s">
        <v>118</v>
      </c>
      <c r="B19" s="349"/>
      <c r="C19" s="349"/>
      <c r="D19" s="349"/>
      <c r="E19" s="349"/>
      <c r="F19" s="350"/>
      <c r="W19" s="111"/>
      <c r="X19" s="111"/>
      <c r="Y19" s="111"/>
      <c r="Z19" s="111"/>
      <c r="AA19" s="111"/>
      <c r="AB19" s="111"/>
      <c r="AC19" s="111"/>
      <c r="AD19" s="111"/>
      <c r="AE19" s="111"/>
      <c r="AF19" s="111"/>
      <c r="AG19" s="111"/>
      <c r="AH19" s="111"/>
    </row>
    <row r="20" spans="1:34" s="16" customFormat="1" ht="10.5" customHeight="1">
      <c r="A20" s="353" t="s">
        <v>53</v>
      </c>
      <c r="B20" s="351"/>
      <c r="C20" s="40" t="s">
        <v>48</v>
      </c>
      <c r="D20" s="351" t="s">
        <v>32</v>
      </c>
      <c r="E20" s="351"/>
      <c r="F20" s="42" t="s">
        <v>52</v>
      </c>
      <c r="W20" s="111"/>
      <c r="X20" s="111"/>
      <c r="Y20" s="111"/>
      <c r="Z20" s="111"/>
      <c r="AA20" s="111"/>
      <c r="AB20" s="111"/>
      <c r="AC20" s="111"/>
      <c r="AD20" s="111"/>
      <c r="AE20" s="111"/>
      <c r="AF20" s="111"/>
      <c r="AG20" s="111"/>
      <c r="AH20" s="111"/>
    </row>
    <row r="21" spans="1:34" s="16" customFormat="1" ht="10.5" customHeight="1">
      <c r="A21" s="353" t="s">
        <v>120</v>
      </c>
      <c r="B21" s="351"/>
      <c r="C21" s="40" t="s">
        <v>121</v>
      </c>
      <c r="D21" s="351" t="s">
        <v>33</v>
      </c>
      <c r="E21" s="351"/>
      <c r="F21" s="43">
        <v>0</v>
      </c>
      <c r="W21" s="111"/>
      <c r="X21" s="111"/>
      <c r="Y21" s="111"/>
      <c r="Z21" s="111"/>
      <c r="AA21" s="111"/>
      <c r="AB21" s="111"/>
      <c r="AC21" s="111"/>
      <c r="AD21" s="111"/>
      <c r="AE21" s="111"/>
      <c r="AF21" s="111"/>
      <c r="AG21" s="111"/>
      <c r="AH21" s="111"/>
    </row>
    <row r="22" spans="1:34" s="16" customFormat="1" ht="10.5" customHeight="1">
      <c r="A22" s="356" t="s">
        <v>21</v>
      </c>
      <c r="B22" s="357"/>
      <c r="C22" s="360" t="s">
        <v>49</v>
      </c>
      <c r="D22" s="351" t="s">
        <v>47</v>
      </c>
      <c r="E22" s="351"/>
      <c r="F22" s="42" t="s">
        <v>162</v>
      </c>
      <c r="W22" s="111"/>
      <c r="X22" s="111"/>
      <c r="Y22" s="111"/>
      <c r="Z22" s="111"/>
      <c r="AA22" s="111"/>
      <c r="AB22" s="111"/>
      <c r="AC22" s="111"/>
      <c r="AD22" s="111"/>
      <c r="AE22" s="111"/>
      <c r="AF22" s="111"/>
      <c r="AG22" s="111"/>
      <c r="AH22" s="111"/>
    </row>
    <row r="23" spans="1:34" s="16" customFormat="1" ht="10.5" customHeight="1">
      <c r="A23" s="358"/>
      <c r="B23" s="359"/>
      <c r="C23" s="361"/>
      <c r="D23" s="354" t="s">
        <v>166</v>
      </c>
      <c r="E23" s="355"/>
      <c r="F23" s="40" t="s">
        <v>165</v>
      </c>
      <c r="W23" s="111"/>
      <c r="X23" s="111"/>
      <c r="Y23" s="111"/>
      <c r="Z23" s="111"/>
      <c r="AA23" s="111"/>
      <c r="AB23" s="111"/>
      <c r="AC23" s="111"/>
      <c r="AD23" s="111"/>
      <c r="AE23" s="111"/>
      <c r="AF23" s="111"/>
      <c r="AG23" s="111"/>
      <c r="AH23" s="111"/>
    </row>
    <row r="24" spans="1:34" s="16" customFormat="1" ht="10.5" customHeight="1">
      <c r="A24" s="353" t="s">
        <v>22</v>
      </c>
      <c r="B24" s="351"/>
      <c r="C24" s="40" t="s">
        <v>50</v>
      </c>
      <c r="D24" s="352" t="s">
        <v>34</v>
      </c>
      <c r="E24" s="352"/>
      <c r="F24" s="42" t="s">
        <v>157</v>
      </c>
      <c r="W24" s="111"/>
      <c r="X24" s="111"/>
      <c r="Y24" s="111"/>
      <c r="Z24" s="111"/>
      <c r="AA24" s="111"/>
      <c r="AB24" s="111"/>
      <c r="AC24" s="111"/>
      <c r="AD24" s="111"/>
      <c r="AE24" s="111"/>
      <c r="AF24" s="111"/>
      <c r="AG24" s="111"/>
      <c r="AH24" s="111"/>
    </row>
    <row r="25" spans="1:34" s="16" customFormat="1" ht="10.5" customHeight="1">
      <c r="A25" s="362" t="s">
        <v>23</v>
      </c>
      <c r="B25" s="56" t="s">
        <v>24</v>
      </c>
      <c r="C25" s="40" t="s">
        <v>44</v>
      </c>
      <c r="D25" s="351" t="s">
        <v>35</v>
      </c>
      <c r="E25" s="351"/>
      <c r="F25" s="42" t="s">
        <v>158</v>
      </c>
      <c r="W25" s="111"/>
      <c r="X25" s="111"/>
      <c r="Y25" s="111"/>
      <c r="Z25" s="111"/>
      <c r="AA25" s="111"/>
      <c r="AB25" s="111"/>
      <c r="AC25" s="111"/>
      <c r="AD25" s="111"/>
      <c r="AE25" s="111"/>
      <c r="AF25" s="111"/>
      <c r="AG25" s="111"/>
      <c r="AH25" s="111"/>
    </row>
    <row r="26" spans="1:34" s="16" customFormat="1" ht="10.5" customHeight="1">
      <c r="A26" s="363"/>
      <c r="B26" s="56" t="s">
        <v>14</v>
      </c>
      <c r="C26" s="40">
        <v>50</v>
      </c>
      <c r="D26" s="365" t="s">
        <v>153</v>
      </c>
      <c r="E26" s="56" t="s">
        <v>24</v>
      </c>
      <c r="F26" s="42" t="s">
        <v>46</v>
      </c>
      <c r="W26" s="111"/>
      <c r="X26" s="111"/>
      <c r="Y26" s="111"/>
      <c r="Z26" s="111"/>
      <c r="AA26" s="111"/>
      <c r="AB26" s="111"/>
      <c r="AC26" s="111"/>
      <c r="AD26" s="111"/>
      <c r="AE26" s="111"/>
      <c r="AF26" s="111"/>
      <c r="AG26" s="111"/>
      <c r="AH26" s="111"/>
    </row>
    <row r="27" spans="1:34" s="16" customFormat="1" ht="10.5" customHeight="1">
      <c r="A27" s="363"/>
      <c r="B27" s="56" t="s">
        <v>25</v>
      </c>
      <c r="C27" s="40">
        <v>10</v>
      </c>
      <c r="D27" s="363"/>
      <c r="E27" s="56" t="s">
        <v>14</v>
      </c>
      <c r="F27" s="42">
        <v>22</v>
      </c>
      <c r="W27" s="111"/>
      <c r="X27" s="111"/>
      <c r="Y27" s="111"/>
      <c r="Z27" s="111"/>
      <c r="AA27" s="111"/>
      <c r="AB27" s="111"/>
      <c r="AC27" s="111"/>
      <c r="AD27" s="111"/>
      <c r="AE27" s="111"/>
      <c r="AF27" s="111"/>
      <c r="AG27" s="111"/>
      <c r="AH27" s="111"/>
    </row>
    <row r="28" spans="1:34" s="16" customFormat="1" ht="10.5" customHeight="1">
      <c r="A28" s="364"/>
      <c r="B28" s="56" t="s">
        <v>16</v>
      </c>
      <c r="C28" s="40">
        <v>10</v>
      </c>
      <c r="D28" s="363"/>
      <c r="E28" s="56" t="s">
        <v>25</v>
      </c>
      <c r="F28" s="42">
        <v>12</v>
      </c>
      <c r="W28" s="111"/>
      <c r="X28" s="111"/>
      <c r="Y28" s="111"/>
      <c r="Z28" s="111"/>
      <c r="AA28" s="111"/>
      <c r="AB28" s="111"/>
      <c r="AC28" s="111"/>
      <c r="AD28" s="111"/>
      <c r="AE28" s="111"/>
      <c r="AF28" s="111"/>
      <c r="AG28" s="111"/>
      <c r="AH28" s="111"/>
    </row>
    <row r="29" spans="1:34" s="16" customFormat="1" ht="10.5" customHeight="1" thickBot="1">
      <c r="A29" s="366" t="s">
        <v>31</v>
      </c>
      <c r="B29" s="367"/>
      <c r="C29" s="41" t="s">
        <v>51</v>
      </c>
      <c r="D29" s="364"/>
      <c r="E29" s="56" t="s">
        <v>16</v>
      </c>
      <c r="F29" s="44">
        <v>1</v>
      </c>
      <c r="W29" s="111"/>
      <c r="X29" s="111"/>
      <c r="Y29" s="111"/>
      <c r="Z29" s="111"/>
      <c r="AA29" s="111"/>
      <c r="AB29" s="111"/>
      <c r="AC29" s="111"/>
      <c r="AD29" s="111"/>
      <c r="AE29" s="111"/>
      <c r="AF29" s="111"/>
      <c r="AG29" s="111"/>
      <c r="AH29" s="111"/>
    </row>
    <row r="30" spans="1:34" s="16" customFormat="1" ht="10.5" customHeight="1">
      <c r="A30" s="30"/>
      <c r="B30" s="30"/>
      <c r="C30" s="30"/>
      <c r="D30" s="30"/>
      <c r="E30" s="30"/>
      <c r="F30" s="30"/>
      <c r="W30" s="111"/>
      <c r="X30" s="111"/>
      <c r="Y30" s="111"/>
      <c r="Z30" s="111"/>
      <c r="AA30" s="111"/>
      <c r="AB30" s="111"/>
      <c r="AC30" s="111"/>
      <c r="AD30" s="111"/>
      <c r="AE30" s="111"/>
      <c r="AF30" s="111"/>
      <c r="AG30" s="111"/>
      <c r="AH30" s="111"/>
    </row>
    <row r="31" spans="1:34" s="16" customFormat="1" ht="19.5" customHeight="1">
      <c r="A31" s="26" t="s">
        <v>115</v>
      </c>
      <c r="B31" s="30"/>
      <c r="C31" s="30"/>
      <c r="D31" s="30"/>
      <c r="E31" s="30"/>
      <c r="F31" s="30"/>
      <c r="W31" s="111"/>
      <c r="X31" s="111"/>
      <c r="Y31" s="111"/>
      <c r="Z31" s="111"/>
      <c r="AA31" s="111"/>
      <c r="AB31" s="111"/>
      <c r="AC31" s="111"/>
      <c r="AD31" s="111"/>
      <c r="AE31" s="111"/>
      <c r="AF31" s="111"/>
      <c r="AG31" s="111"/>
      <c r="AH31" s="111"/>
    </row>
    <row r="32" spans="1:34" s="16" customFormat="1" ht="2.25" customHeight="1" thickBot="1">
      <c r="A32" s="30"/>
      <c r="B32" s="30"/>
      <c r="C32" s="30"/>
      <c r="D32" s="30"/>
      <c r="E32" s="30"/>
      <c r="F32" s="30"/>
      <c r="W32" s="111"/>
      <c r="X32" s="111"/>
      <c r="Y32" s="111"/>
      <c r="Z32" s="111"/>
      <c r="AA32" s="111"/>
      <c r="AB32" s="111"/>
      <c r="AC32" s="111"/>
      <c r="AD32" s="111"/>
      <c r="AE32" s="111"/>
      <c r="AF32" s="111"/>
      <c r="AG32" s="111"/>
      <c r="AH32" s="111"/>
    </row>
    <row r="33" spans="1:34" s="16" customFormat="1" ht="17.25" customHeight="1" thickBot="1">
      <c r="A33" s="368" t="s">
        <v>216</v>
      </c>
      <c r="B33" s="369"/>
      <c r="C33" s="195"/>
      <c r="D33" s="31"/>
      <c r="E33" s="31"/>
      <c r="F33" s="31"/>
      <c r="W33" s="111"/>
      <c r="X33" s="111"/>
      <c r="Y33" s="111"/>
      <c r="Z33" s="111"/>
      <c r="AA33" s="111"/>
      <c r="AB33" s="111"/>
      <c r="AC33" s="111"/>
      <c r="AD33" s="111"/>
      <c r="AE33" s="111"/>
      <c r="AF33" s="111"/>
      <c r="AG33" s="111"/>
      <c r="AH33" s="111"/>
    </row>
    <row r="34" spans="1:34" s="16" customFormat="1" ht="17.25" customHeight="1" thickBot="1">
      <c r="A34" s="51" t="s">
        <v>148</v>
      </c>
      <c r="B34" s="51"/>
      <c r="C34" s="17"/>
      <c r="W34" s="111"/>
      <c r="X34" s="111"/>
      <c r="Y34" s="111"/>
      <c r="Z34" s="111"/>
      <c r="AA34" s="111"/>
      <c r="AB34" s="111"/>
      <c r="AC34" s="111"/>
      <c r="AD34" s="111"/>
      <c r="AE34" s="111"/>
      <c r="AF34" s="111"/>
      <c r="AG34" s="111"/>
      <c r="AH34" s="111"/>
    </row>
    <row r="35" spans="1:34" ht="21" customHeight="1">
      <c r="A35" s="307" t="s">
        <v>36</v>
      </c>
      <c r="B35" s="308"/>
      <c r="C35" s="308"/>
      <c r="D35" s="308"/>
      <c r="E35" s="308"/>
      <c r="F35" s="309"/>
      <c r="G35" s="18"/>
    </row>
    <row r="36" spans="1:34" ht="15" customHeight="1">
      <c r="A36" s="310" t="s">
        <v>17</v>
      </c>
      <c r="B36" s="23" t="s">
        <v>18</v>
      </c>
      <c r="C36" s="45"/>
      <c r="D36" s="300" t="s">
        <v>150</v>
      </c>
      <c r="E36" s="23" t="s">
        <v>24</v>
      </c>
      <c r="F36" s="47"/>
      <c r="M36" s="27" t="s">
        <v>24</v>
      </c>
      <c r="N36" s="27" t="s">
        <v>61</v>
      </c>
      <c r="O36" s="27" t="s">
        <v>22</v>
      </c>
      <c r="P36" s="27" t="s">
        <v>31</v>
      </c>
      <c r="Q36" s="27" t="s">
        <v>63</v>
      </c>
      <c r="R36" s="27" t="s">
        <v>111</v>
      </c>
      <c r="S36" s="27" t="s">
        <v>202</v>
      </c>
    </row>
    <row r="37" spans="1:34" ht="15" customHeight="1">
      <c r="A37" s="310"/>
      <c r="B37" s="23" t="s">
        <v>19</v>
      </c>
      <c r="C37" s="45"/>
      <c r="D37" s="301"/>
      <c r="E37" s="23" t="s">
        <v>14</v>
      </c>
      <c r="F37" s="47"/>
      <c r="M37" s="27"/>
      <c r="N37" s="27"/>
      <c r="O37" s="27"/>
      <c r="P37" s="27"/>
      <c r="Q37" s="27"/>
      <c r="R37" s="27"/>
      <c r="S37" s="27"/>
    </row>
    <row r="38" spans="1:34" ht="15" customHeight="1">
      <c r="A38" s="310" t="s">
        <v>20</v>
      </c>
      <c r="B38" s="23" t="s">
        <v>37</v>
      </c>
      <c r="C38" s="45"/>
      <c r="D38" s="301"/>
      <c r="E38" s="23" t="s">
        <v>25</v>
      </c>
      <c r="F38" s="47"/>
      <c r="M38" s="27" t="s">
        <v>44</v>
      </c>
      <c r="N38" s="27" t="s">
        <v>48</v>
      </c>
      <c r="O38" s="27" t="s">
        <v>43</v>
      </c>
      <c r="P38" s="27" t="s">
        <v>146</v>
      </c>
      <c r="Q38" s="27" t="s">
        <v>64</v>
      </c>
      <c r="R38" s="27" t="s">
        <v>176</v>
      </c>
      <c r="S38" s="27" t="s">
        <v>207</v>
      </c>
    </row>
    <row r="39" spans="1:34" ht="15" customHeight="1">
      <c r="A39" s="310"/>
      <c r="B39" s="23" t="s">
        <v>21</v>
      </c>
      <c r="C39" s="45"/>
      <c r="D39" s="302"/>
      <c r="E39" s="23" t="s">
        <v>16</v>
      </c>
      <c r="F39" s="47"/>
      <c r="M39" s="27" t="s">
        <v>46</v>
      </c>
      <c r="N39" s="27" t="s">
        <v>62</v>
      </c>
      <c r="O39" s="27" t="s">
        <v>50</v>
      </c>
      <c r="P39" s="27" t="s">
        <v>51</v>
      </c>
      <c r="Q39" s="27" t="s">
        <v>65</v>
      </c>
      <c r="R39" s="59" t="s">
        <v>177</v>
      </c>
      <c r="S39" s="59" t="s">
        <v>208</v>
      </c>
    </row>
    <row r="40" spans="1:34" ht="15" customHeight="1">
      <c r="A40" s="317" t="s">
        <v>39</v>
      </c>
      <c r="B40" s="318"/>
      <c r="C40" s="45"/>
      <c r="D40" s="315" t="s">
        <v>59</v>
      </c>
      <c r="E40" s="23" t="s">
        <v>37</v>
      </c>
      <c r="F40" s="107"/>
      <c r="M40" s="27" t="s">
        <v>160</v>
      </c>
      <c r="N40" s="27"/>
      <c r="O40" s="27"/>
      <c r="P40" s="27" t="s">
        <v>131</v>
      </c>
      <c r="Q40" s="27" t="s">
        <v>66</v>
      </c>
      <c r="R40" s="59" t="s">
        <v>178</v>
      </c>
      <c r="S40" s="59"/>
    </row>
    <row r="41" spans="1:34" ht="15" customHeight="1">
      <c r="A41" s="319" t="s">
        <v>151</v>
      </c>
      <c r="B41" s="23" t="s">
        <v>24</v>
      </c>
      <c r="C41" s="45"/>
      <c r="D41" s="301"/>
      <c r="E41" s="23" t="s">
        <v>26</v>
      </c>
      <c r="F41" s="47"/>
      <c r="M41" s="27"/>
      <c r="N41" s="27"/>
      <c r="O41" s="27"/>
      <c r="P41" s="27" t="s">
        <v>132</v>
      </c>
      <c r="Q41" s="27" t="s">
        <v>67</v>
      </c>
      <c r="R41" s="27"/>
      <c r="S41" s="27"/>
    </row>
    <row r="42" spans="1:34" ht="15" customHeight="1">
      <c r="A42" s="320"/>
      <c r="B42" s="23" t="s">
        <v>14</v>
      </c>
      <c r="C42" s="45"/>
      <c r="D42" s="301"/>
      <c r="E42" s="23" t="s">
        <v>27</v>
      </c>
      <c r="F42" s="47"/>
      <c r="M42" s="27"/>
      <c r="N42" s="27"/>
      <c r="O42" s="27"/>
      <c r="P42" s="27" t="s">
        <v>133</v>
      </c>
      <c r="Q42" s="27" t="s">
        <v>68</v>
      </c>
      <c r="R42" s="27"/>
      <c r="S42" s="27"/>
    </row>
    <row r="43" spans="1:34" ht="15" customHeight="1">
      <c r="A43" s="320"/>
      <c r="B43" s="23" t="s">
        <v>25</v>
      </c>
      <c r="C43" s="45"/>
      <c r="D43" s="301"/>
      <c r="E43" s="23" t="s">
        <v>28</v>
      </c>
      <c r="F43" s="47"/>
      <c r="M43" s="27"/>
      <c r="N43" s="27"/>
      <c r="O43" s="27"/>
      <c r="P43" s="27" t="s">
        <v>134</v>
      </c>
      <c r="Q43" s="27" t="s">
        <v>69</v>
      </c>
      <c r="R43" s="27"/>
      <c r="S43" s="27"/>
    </row>
    <row r="44" spans="1:34" ht="15" customHeight="1">
      <c r="A44" s="321"/>
      <c r="B44" s="23" t="s">
        <v>16</v>
      </c>
      <c r="C44" s="45"/>
      <c r="D44" s="301"/>
      <c r="E44" s="23" t="s">
        <v>29</v>
      </c>
      <c r="F44" s="48"/>
      <c r="M44" s="27"/>
      <c r="N44" s="27"/>
      <c r="O44" s="27"/>
      <c r="P44" s="27" t="s">
        <v>135</v>
      </c>
      <c r="Q44" s="27" t="s">
        <v>70</v>
      </c>
      <c r="R44" s="27"/>
      <c r="S44" s="27"/>
    </row>
    <row r="45" spans="1:34" ht="15" customHeight="1" thickBot="1">
      <c r="A45" s="322" t="s">
        <v>197</v>
      </c>
      <c r="B45" s="323"/>
      <c r="C45" s="46"/>
      <c r="D45" s="316"/>
      <c r="E45" s="25" t="s">
        <v>30</v>
      </c>
      <c r="F45" s="49"/>
      <c r="M45" s="27"/>
      <c r="N45" s="27"/>
      <c r="O45" s="27"/>
      <c r="P45" s="27" t="s">
        <v>136</v>
      </c>
      <c r="Q45" s="27" t="s">
        <v>71</v>
      </c>
      <c r="R45" s="27"/>
      <c r="S45" s="27"/>
    </row>
    <row r="46" spans="1:34" ht="18" customHeight="1">
      <c r="A46" s="312" t="s">
        <v>163</v>
      </c>
      <c r="B46" s="313"/>
      <c r="C46" s="313"/>
      <c r="D46" s="313"/>
      <c r="E46" s="313"/>
      <c r="F46" s="314"/>
      <c r="M46" s="27"/>
      <c r="N46" s="27"/>
      <c r="O46" s="27"/>
      <c r="P46" s="27" t="s">
        <v>137</v>
      </c>
      <c r="Q46" s="27" t="s">
        <v>72</v>
      </c>
      <c r="R46" s="27"/>
      <c r="S46" s="27"/>
    </row>
    <row r="47" spans="1:34" ht="15" customHeight="1">
      <c r="A47" s="310" t="s">
        <v>17</v>
      </c>
      <c r="B47" s="23" t="s">
        <v>18</v>
      </c>
      <c r="C47" s="52"/>
      <c r="D47" s="294" t="s">
        <v>20</v>
      </c>
      <c r="E47" s="295"/>
      <c r="F47" s="298"/>
      <c r="M47" s="27"/>
      <c r="N47" s="27"/>
      <c r="O47" s="27"/>
      <c r="P47" s="27" t="s">
        <v>138</v>
      </c>
      <c r="Q47" s="27" t="s">
        <v>73</v>
      </c>
      <c r="R47" s="27"/>
      <c r="S47" s="27"/>
    </row>
    <row r="48" spans="1:34" ht="15" customHeight="1" thickBot="1">
      <c r="A48" s="311"/>
      <c r="B48" s="25" t="s">
        <v>19</v>
      </c>
      <c r="C48" s="53"/>
      <c r="D48" s="296"/>
      <c r="E48" s="297"/>
      <c r="F48" s="299"/>
      <c r="M48" s="27"/>
      <c r="N48" s="27"/>
      <c r="O48" s="27"/>
      <c r="P48" s="27" t="s">
        <v>139</v>
      </c>
      <c r="Q48" s="27" t="s">
        <v>74</v>
      </c>
      <c r="R48" s="27"/>
      <c r="S48" s="27"/>
    </row>
    <row r="49" spans="1:47" ht="9" customHeight="1" thickBot="1">
      <c r="A49" s="20"/>
      <c r="B49" s="20"/>
      <c r="C49" s="21"/>
      <c r="D49" s="19"/>
      <c r="E49" s="22"/>
      <c r="F49" s="21"/>
      <c r="M49" s="27"/>
      <c r="N49" s="27"/>
      <c r="O49" s="27"/>
      <c r="P49" s="27" t="s">
        <v>140</v>
      </c>
      <c r="Q49" s="27" t="s">
        <v>75</v>
      </c>
      <c r="R49" s="27"/>
      <c r="S49" s="27"/>
    </row>
    <row r="50" spans="1:47" ht="21" customHeight="1">
      <c r="A50" s="291" t="s">
        <v>57</v>
      </c>
      <c r="B50" s="292"/>
      <c r="C50" s="293"/>
      <c r="D50" s="291" t="s">
        <v>54</v>
      </c>
      <c r="E50" s="292"/>
      <c r="F50" s="293"/>
      <c r="M50" s="27"/>
      <c r="N50" s="27"/>
      <c r="O50" s="27"/>
      <c r="P50" s="27" t="s">
        <v>141</v>
      </c>
      <c r="Q50" s="27" t="s">
        <v>76</v>
      </c>
      <c r="R50" s="27"/>
      <c r="S50" s="27"/>
    </row>
    <row r="51" spans="1:47" ht="15" customHeight="1">
      <c r="A51" s="303" t="s">
        <v>53</v>
      </c>
      <c r="B51" s="304"/>
      <c r="C51" s="47"/>
      <c r="D51" s="303" t="s">
        <v>53</v>
      </c>
      <c r="E51" s="304"/>
      <c r="F51" s="47"/>
      <c r="G51" s="24"/>
      <c r="M51" s="27"/>
      <c r="N51" s="27"/>
      <c r="O51" s="27"/>
      <c r="P51" s="27" t="s">
        <v>142</v>
      </c>
      <c r="Q51" s="27" t="s">
        <v>77</v>
      </c>
      <c r="R51" s="27"/>
      <c r="S51" s="27"/>
    </row>
    <row r="52" spans="1:47" ht="15" customHeight="1">
      <c r="A52" s="303" t="s">
        <v>38</v>
      </c>
      <c r="B52" s="304"/>
      <c r="C52" s="47"/>
      <c r="D52" s="303" t="s">
        <v>38</v>
      </c>
      <c r="E52" s="304"/>
      <c r="F52" s="47"/>
      <c r="G52" s="24"/>
      <c r="M52" s="27"/>
      <c r="N52" s="27"/>
      <c r="O52" s="27"/>
      <c r="P52" s="27" t="s">
        <v>143</v>
      </c>
      <c r="Q52" s="27" t="s">
        <v>78</v>
      </c>
      <c r="R52" s="27"/>
      <c r="S52" s="27"/>
    </row>
    <row r="53" spans="1:47" ht="15" customHeight="1">
      <c r="A53" s="303" t="s">
        <v>21</v>
      </c>
      <c r="B53" s="304"/>
      <c r="C53" s="47"/>
      <c r="D53" s="303" t="s">
        <v>21</v>
      </c>
      <c r="E53" s="304"/>
      <c r="F53" s="47"/>
      <c r="G53" s="24"/>
      <c r="M53" s="27"/>
      <c r="N53" s="27"/>
      <c r="O53" s="27"/>
      <c r="P53" s="27" t="s">
        <v>144</v>
      </c>
      <c r="Q53" s="27" t="s">
        <v>79</v>
      </c>
      <c r="R53" s="27"/>
      <c r="S53" s="27"/>
      <c r="W53" s="110" t="s">
        <v>183</v>
      </c>
      <c r="AJ53" s="110" t="s">
        <v>184</v>
      </c>
      <c r="AK53" s="110"/>
      <c r="AL53" s="110"/>
      <c r="AM53" s="110"/>
      <c r="AN53" s="110"/>
      <c r="AO53" s="110"/>
      <c r="AP53" s="110"/>
      <c r="AQ53" s="110"/>
      <c r="AR53" s="110"/>
      <c r="AS53" s="110"/>
      <c r="AT53" s="110"/>
      <c r="AU53" s="110"/>
    </row>
    <row r="54" spans="1:47" ht="18.75" customHeight="1">
      <c r="A54" s="329" t="s">
        <v>171</v>
      </c>
      <c r="B54" s="330"/>
      <c r="C54" s="88"/>
      <c r="D54" s="329" t="s">
        <v>171</v>
      </c>
      <c r="E54" s="330"/>
      <c r="F54" s="89"/>
      <c r="G54" s="24"/>
      <c r="M54" s="27"/>
      <c r="N54" s="27"/>
      <c r="O54" s="27"/>
      <c r="P54" s="27" t="s">
        <v>145</v>
      </c>
      <c r="Q54" s="27" t="s">
        <v>80</v>
      </c>
      <c r="R54" s="27"/>
      <c r="S54" s="27"/>
      <c r="W54" s="112" t="str">
        <f>MID($C54,1,1)</f>
        <v/>
      </c>
      <c r="X54" s="112" t="str">
        <f>MID($C54,2,1)</f>
        <v/>
      </c>
      <c r="Y54" s="112" t="str">
        <f>MID($C54,3,1)</f>
        <v/>
      </c>
      <c r="Z54" s="112" t="str">
        <f>MID($C54,4,1)</f>
        <v/>
      </c>
      <c r="AA54" s="112" t="str">
        <f>MID($C54,5,1)</f>
        <v/>
      </c>
      <c r="AB54" s="112" t="str">
        <f>MID($C54,6,1)</f>
        <v/>
      </c>
      <c r="AC54" s="112" t="str">
        <f>MID($C54,7,1)</f>
        <v/>
      </c>
      <c r="AD54" s="112" t="str">
        <f>MID($C54,8,1)</f>
        <v/>
      </c>
      <c r="AE54" s="112" t="str">
        <f>MID($C54,9,1)</f>
        <v/>
      </c>
      <c r="AF54" s="112" t="str">
        <f>MID($C54,10,1)</f>
        <v/>
      </c>
      <c r="AG54" s="112" t="str">
        <f>MID($C54,11,1)</f>
        <v/>
      </c>
      <c r="AH54" s="112" t="str">
        <f>MID($C54,12,1)</f>
        <v/>
      </c>
      <c r="AJ54" s="112" t="str">
        <f>MID($F54,1,1)</f>
        <v/>
      </c>
      <c r="AK54" s="112" t="str">
        <f>MID($F54,2,1)</f>
        <v/>
      </c>
      <c r="AL54" s="112" t="str">
        <f>MID($F54,3,1)</f>
        <v/>
      </c>
      <c r="AM54" s="112" t="str">
        <f>MID($F54,4,1)</f>
        <v/>
      </c>
      <c r="AN54" s="112" t="str">
        <f>MID($F54,5,1)</f>
        <v/>
      </c>
      <c r="AO54" s="112" t="str">
        <f>MID($F54,6,1)</f>
        <v/>
      </c>
      <c r="AP54" s="112" t="str">
        <f>MID($F54,7,1)</f>
        <v/>
      </c>
      <c r="AQ54" s="112" t="str">
        <f>MID($F54,8,1)</f>
        <v/>
      </c>
      <c r="AR54" s="112" t="str">
        <f>MID($F54,9,1)</f>
        <v/>
      </c>
      <c r="AS54" s="112" t="str">
        <f>MID($F54,10,1)</f>
        <v/>
      </c>
      <c r="AT54" s="112" t="str">
        <f>MID($F54,11,1)</f>
        <v/>
      </c>
      <c r="AU54" s="112" t="str">
        <f>MID($F54,12,1)</f>
        <v/>
      </c>
    </row>
    <row r="55" spans="1:47" ht="32.25" customHeight="1">
      <c r="A55" s="303" t="s">
        <v>172</v>
      </c>
      <c r="B55" s="304"/>
      <c r="C55" s="90" t="str" cm="1">
        <f t="array" ref="C55">IFERROR(IF(AND(LEN(C54)=12,VALUE(RIGHT(C54,1))=CHOOSE(11-MOD(SUMPRODUCT(MID(TEXT(C54,"000000000000″"),{1,2,3,4,5,6,7,8,9,10,11},1)*{6,5,4,3,2,7,6,5,4,3,2}),11),1,2,3,4,5,6,7,8,9,0,0)),"OK","【要確認】個人番号が不整合です。入力内容を見直してください。"),"")</f>
        <v/>
      </c>
      <c r="D55" s="303" t="s">
        <v>172</v>
      </c>
      <c r="E55" s="304"/>
      <c r="F55" s="90" t="str" cm="1">
        <f t="array" ref="F55">IFERROR(IF(AND(LEN(F54)=12,VALUE(RIGHT(F54,1))=CHOOSE(11-MOD(SUMPRODUCT(MID(TEXT(F54,"000000000000″"),{1,2,3,4,5,6,7,8,9,10,11},1)*{6,5,4,3,2,7,6,5,4,3,2}),11),1,2,3,4,5,6,7,8,9,0,0)),"OK","個人番号が不整合です。入力内容を見直してください。"),"")</f>
        <v/>
      </c>
      <c r="G55" s="24"/>
      <c r="M55" s="27"/>
      <c r="N55" s="27"/>
      <c r="O55" s="27"/>
      <c r="P55" s="27"/>
      <c r="Q55" s="27" t="s">
        <v>81</v>
      </c>
      <c r="R55" s="27"/>
      <c r="S55" s="27"/>
    </row>
    <row r="56" spans="1:47" ht="15" customHeight="1">
      <c r="A56" s="303" t="s">
        <v>22</v>
      </c>
      <c r="B56" s="304"/>
      <c r="C56" s="47"/>
      <c r="D56" s="303" t="s">
        <v>22</v>
      </c>
      <c r="E56" s="304"/>
      <c r="F56" s="47"/>
      <c r="G56" s="24"/>
      <c r="M56" s="27"/>
      <c r="N56" s="27"/>
      <c r="O56" s="27"/>
      <c r="P56" s="27"/>
      <c r="Q56" s="27" t="s">
        <v>82</v>
      </c>
      <c r="R56" s="27"/>
      <c r="S56" s="27"/>
    </row>
    <row r="57" spans="1:47" ht="15" customHeight="1">
      <c r="A57" s="324" t="s">
        <v>151</v>
      </c>
      <c r="B57" s="54" t="s">
        <v>24</v>
      </c>
      <c r="C57" s="47"/>
      <c r="D57" s="324" t="s">
        <v>151</v>
      </c>
      <c r="E57" s="54" t="s">
        <v>24</v>
      </c>
      <c r="F57" s="47"/>
      <c r="G57" s="24"/>
      <c r="M57" s="27"/>
      <c r="N57" s="27"/>
      <c r="O57" s="27"/>
      <c r="P57" s="27"/>
      <c r="Q57" s="27" t="s">
        <v>83</v>
      </c>
      <c r="R57" s="27"/>
      <c r="S57" s="27"/>
    </row>
    <row r="58" spans="1:47" ht="15" customHeight="1">
      <c r="A58" s="325"/>
      <c r="B58" s="54" t="s">
        <v>14</v>
      </c>
      <c r="C58" s="47"/>
      <c r="D58" s="346"/>
      <c r="E58" s="54" t="s">
        <v>14</v>
      </c>
      <c r="F58" s="47"/>
      <c r="G58" s="24"/>
      <c r="M58" s="27"/>
      <c r="N58" s="27"/>
      <c r="O58" s="27"/>
      <c r="P58" s="27"/>
      <c r="Q58" s="27" t="s">
        <v>84</v>
      </c>
      <c r="R58" s="27"/>
      <c r="S58" s="27"/>
    </row>
    <row r="59" spans="1:47" ht="15" customHeight="1">
      <c r="A59" s="325"/>
      <c r="B59" s="54" t="s">
        <v>25</v>
      </c>
      <c r="C59" s="47"/>
      <c r="D59" s="346"/>
      <c r="E59" s="54" t="s">
        <v>25</v>
      </c>
      <c r="F59" s="47"/>
      <c r="G59" s="24"/>
      <c r="M59" s="27"/>
      <c r="N59" s="27"/>
      <c r="O59" s="27"/>
      <c r="P59" s="27"/>
      <c r="Q59" s="27" t="s">
        <v>85</v>
      </c>
      <c r="R59" s="27"/>
      <c r="S59" s="27"/>
    </row>
    <row r="60" spans="1:47" ht="15" customHeight="1">
      <c r="A60" s="326"/>
      <c r="B60" s="54" t="s">
        <v>16</v>
      </c>
      <c r="C60" s="47"/>
      <c r="D60" s="370"/>
      <c r="E60" s="54" t="s">
        <v>16</v>
      </c>
      <c r="F60" s="47"/>
      <c r="G60" s="24"/>
      <c r="M60" s="27"/>
      <c r="N60" s="27"/>
      <c r="O60" s="27"/>
      <c r="P60" s="27"/>
      <c r="Q60" s="27" t="s">
        <v>86</v>
      </c>
      <c r="R60" s="27"/>
      <c r="S60" s="27"/>
    </row>
    <row r="61" spans="1:47" ht="15" customHeight="1">
      <c r="A61" s="303" t="s">
        <v>31</v>
      </c>
      <c r="B61" s="304"/>
      <c r="C61" s="47"/>
      <c r="D61" s="303" t="s">
        <v>31</v>
      </c>
      <c r="E61" s="304"/>
      <c r="F61" s="47"/>
      <c r="G61" s="24"/>
      <c r="M61" s="27"/>
      <c r="N61" s="27"/>
      <c r="O61" s="27"/>
      <c r="P61" s="27"/>
      <c r="Q61" s="27" t="s">
        <v>87</v>
      </c>
      <c r="R61" s="27"/>
      <c r="S61" s="27"/>
    </row>
    <row r="62" spans="1:47" ht="15" customHeight="1">
      <c r="A62" s="303" t="s">
        <v>32</v>
      </c>
      <c r="B62" s="304"/>
      <c r="C62" s="47"/>
      <c r="D62" s="303" t="s">
        <v>32</v>
      </c>
      <c r="E62" s="304"/>
      <c r="F62" s="47"/>
      <c r="G62" s="24"/>
      <c r="M62" s="27"/>
      <c r="N62" s="27"/>
      <c r="O62" s="27"/>
      <c r="P62" s="27"/>
      <c r="Q62" s="27" t="s">
        <v>88</v>
      </c>
      <c r="R62" s="27"/>
      <c r="S62" s="27"/>
    </row>
    <row r="63" spans="1:47" ht="15" customHeight="1">
      <c r="A63" s="303" t="s">
        <v>33</v>
      </c>
      <c r="B63" s="304"/>
      <c r="C63" s="50"/>
      <c r="D63" s="303" t="s">
        <v>33</v>
      </c>
      <c r="E63" s="304"/>
      <c r="F63" s="50"/>
      <c r="G63" s="24"/>
      <c r="M63" s="27"/>
      <c r="N63" s="27"/>
      <c r="O63" s="27"/>
      <c r="P63" s="27"/>
      <c r="Q63" s="27" t="s">
        <v>89</v>
      </c>
      <c r="R63" s="27"/>
      <c r="S63" s="27"/>
    </row>
    <row r="64" spans="1:47" ht="15" customHeight="1">
      <c r="A64" s="303" t="s">
        <v>173</v>
      </c>
      <c r="B64" s="304"/>
      <c r="C64" s="60"/>
      <c r="D64" s="303" t="s">
        <v>173</v>
      </c>
      <c r="E64" s="304"/>
      <c r="F64" s="60"/>
      <c r="G64" s="24"/>
      <c r="M64" s="27"/>
      <c r="N64" s="27"/>
      <c r="O64" s="27"/>
      <c r="P64" s="27"/>
      <c r="Q64" s="27" t="s">
        <v>90</v>
      </c>
      <c r="R64" s="27"/>
      <c r="S64" s="27"/>
    </row>
    <row r="65" spans="1:47" ht="15" customHeight="1">
      <c r="A65" s="305" t="s">
        <v>174</v>
      </c>
      <c r="B65" s="306"/>
      <c r="C65" s="47"/>
      <c r="D65" s="305" t="s">
        <v>164</v>
      </c>
      <c r="E65" s="306"/>
      <c r="F65" s="47"/>
      <c r="G65" s="24"/>
      <c r="M65" s="27"/>
      <c r="N65" s="27"/>
      <c r="O65" s="27"/>
      <c r="P65" s="27"/>
      <c r="Q65" s="27" t="s">
        <v>91</v>
      </c>
      <c r="R65" s="27"/>
      <c r="S65" s="27"/>
    </row>
    <row r="66" spans="1:47" ht="15" customHeight="1">
      <c r="A66" s="305" t="s">
        <v>181</v>
      </c>
      <c r="B66" s="306"/>
      <c r="C66" s="47"/>
      <c r="D66" s="305" t="s">
        <v>34</v>
      </c>
      <c r="E66" s="306"/>
      <c r="F66" s="47"/>
      <c r="G66" s="24"/>
      <c r="M66" s="27"/>
      <c r="N66" s="27"/>
      <c r="O66" s="27"/>
      <c r="P66" s="27"/>
      <c r="Q66" s="27" t="s">
        <v>92</v>
      </c>
      <c r="R66" s="27"/>
      <c r="S66" s="27"/>
    </row>
    <row r="67" spans="1:47" ht="15" customHeight="1">
      <c r="A67" s="327" t="s">
        <v>210</v>
      </c>
      <c r="B67" s="328"/>
      <c r="C67" s="47"/>
      <c r="D67" s="327" t="s">
        <v>210</v>
      </c>
      <c r="E67" s="328"/>
      <c r="F67" s="47"/>
      <c r="G67" s="24"/>
      <c r="M67" s="27"/>
      <c r="N67" s="27"/>
      <c r="O67" s="27"/>
      <c r="P67" s="27"/>
      <c r="Q67" s="27" t="s">
        <v>93</v>
      </c>
      <c r="R67" s="27"/>
      <c r="S67" s="27"/>
      <c r="W67" s="110" t="s">
        <v>183</v>
      </c>
      <c r="AK67" s="110" t="s">
        <v>184</v>
      </c>
      <c r="AL67" s="110"/>
    </row>
    <row r="68" spans="1:47" ht="15" customHeight="1">
      <c r="A68" s="303" t="s">
        <v>35</v>
      </c>
      <c r="B68" s="304"/>
      <c r="C68" s="47"/>
      <c r="D68" s="303" t="s">
        <v>35</v>
      </c>
      <c r="E68" s="304"/>
      <c r="F68" s="47"/>
      <c r="G68" s="24"/>
      <c r="M68" s="27"/>
      <c r="N68" s="27"/>
      <c r="O68" s="27"/>
      <c r="P68" s="27"/>
      <c r="Q68" s="27" t="s">
        <v>94</v>
      </c>
      <c r="R68" s="27"/>
      <c r="S68" s="27"/>
      <c r="W68" s="175" t="str">
        <f>IF($C$67="必要","○","")</f>
        <v/>
      </c>
      <c r="X68" s="176" t="s">
        <v>207</v>
      </c>
      <c r="Y68" s="177"/>
      <c r="Z68" s="177"/>
      <c r="AA68" s="178"/>
      <c r="AK68" s="175" t="str">
        <f>IF($F$67="必要","○","")</f>
        <v/>
      </c>
      <c r="AL68" s="176" t="s">
        <v>207</v>
      </c>
      <c r="AM68" s="179"/>
      <c r="AN68" s="179"/>
      <c r="AO68" s="180"/>
    </row>
    <row r="69" spans="1:47" ht="15" customHeight="1">
      <c r="A69" s="324" t="s">
        <v>152</v>
      </c>
      <c r="B69" s="54" t="s">
        <v>24</v>
      </c>
      <c r="C69" s="47"/>
      <c r="D69" s="324" t="s">
        <v>152</v>
      </c>
      <c r="E69" s="54" t="s">
        <v>24</v>
      </c>
      <c r="F69" s="47"/>
      <c r="G69" s="24"/>
      <c r="M69" s="27"/>
      <c r="N69" s="27"/>
      <c r="O69" s="27"/>
      <c r="P69" s="27"/>
      <c r="Q69" s="27" t="s">
        <v>95</v>
      </c>
      <c r="R69" s="27"/>
      <c r="S69" s="27"/>
      <c r="W69" s="175" t="str">
        <f>IF($C$67="不要","○","")</f>
        <v/>
      </c>
      <c r="X69" s="176" t="s">
        <v>208</v>
      </c>
      <c r="Y69" s="177"/>
      <c r="Z69" s="177"/>
      <c r="AA69" s="178"/>
      <c r="AK69" s="175" t="str">
        <f>IF($F$67="不要","○","")</f>
        <v/>
      </c>
      <c r="AL69" s="176" t="s">
        <v>208</v>
      </c>
      <c r="AM69" s="179"/>
      <c r="AN69" s="179"/>
      <c r="AO69" s="180"/>
    </row>
    <row r="70" spans="1:47" ht="15" customHeight="1">
      <c r="A70" s="346"/>
      <c r="B70" s="54" t="s">
        <v>14</v>
      </c>
      <c r="C70" s="47"/>
      <c r="D70" s="346"/>
      <c r="E70" s="54" t="s">
        <v>14</v>
      </c>
      <c r="F70" s="47"/>
      <c r="G70" s="24"/>
      <c r="M70" s="27"/>
      <c r="N70" s="27"/>
      <c r="O70" s="27"/>
      <c r="P70" s="27"/>
      <c r="Q70" s="27" t="s">
        <v>96</v>
      </c>
      <c r="R70" s="27"/>
      <c r="S70" s="27"/>
    </row>
    <row r="71" spans="1:47" ht="15" customHeight="1">
      <c r="A71" s="346"/>
      <c r="B71" s="54" t="s">
        <v>25</v>
      </c>
      <c r="C71" s="47"/>
      <c r="D71" s="346"/>
      <c r="E71" s="54" t="s">
        <v>25</v>
      </c>
      <c r="F71" s="47"/>
      <c r="G71" s="24"/>
      <c r="M71" s="27"/>
      <c r="N71" s="27"/>
      <c r="O71" s="27"/>
      <c r="P71" s="27"/>
      <c r="Q71" s="27" t="s">
        <v>97</v>
      </c>
      <c r="R71" s="27"/>
      <c r="S71" s="27"/>
    </row>
    <row r="72" spans="1:47" ht="15" customHeight="1" thickBot="1">
      <c r="A72" s="370"/>
      <c r="B72" s="54" t="s">
        <v>16</v>
      </c>
      <c r="C72" s="49"/>
      <c r="D72" s="370"/>
      <c r="E72" s="54" t="s">
        <v>16</v>
      </c>
      <c r="F72" s="49"/>
      <c r="G72" s="24"/>
      <c r="M72" s="27"/>
      <c r="N72" s="27"/>
      <c r="O72" s="27"/>
      <c r="P72" s="27"/>
      <c r="Q72" s="27" t="s">
        <v>98</v>
      </c>
      <c r="R72" s="27"/>
      <c r="S72" s="27"/>
    </row>
    <row r="73" spans="1:47" ht="21" customHeight="1">
      <c r="A73" s="291" t="s">
        <v>55</v>
      </c>
      <c r="B73" s="292"/>
      <c r="C73" s="293"/>
      <c r="D73" s="291" t="s">
        <v>56</v>
      </c>
      <c r="E73" s="292"/>
      <c r="F73" s="293"/>
      <c r="M73" s="27"/>
      <c r="N73" s="27"/>
      <c r="O73" s="27"/>
      <c r="P73" s="27"/>
      <c r="Q73" s="27" t="s">
        <v>99</v>
      </c>
      <c r="R73" s="27"/>
      <c r="S73" s="27"/>
    </row>
    <row r="74" spans="1:47" ht="15" customHeight="1">
      <c r="A74" s="303" t="s">
        <v>53</v>
      </c>
      <c r="B74" s="304"/>
      <c r="C74" s="47"/>
      <c r="D74" s="303" t="s">
        <v>53</v>
      </c>
      <c r="E74" s="304"/>
      <c r="F74" s="47"/>
      <c r="M74" s="27"/>
      <c r="N74" s="27"/>
      <c r="O74" s="27"/>
      <c r="P74" s="27"/>
      <c r="Q74" s="27" t="s">
        <v>100</v>
      </c>
      <c r="R74" s="27"/>
      <c r="S74" s="27"/>
    </row>
    <row r="75" spans="1:47" ht="15" customHeight="1">
      <c r="A75" s="303" t="s">
        <v>38</v>
      </c>
      <c r="B75" s="304"/>
      <c r="C75" s="47"/>
      <c r="D75" s="303" t="s">
        <v>38</v>
      </c>
      <c r="E75" s="304"/>
      <c r="F75" s="47"/>
      <c r="M75" s="27"/>
      <c r="N75" s="27"/>
      <c r="O75" s="27"/>
      <c r="P75" s="27"/>
      <c r="Q75" s="27" t="s">
        <v>101</v>
      </c>
      <c r="R75" s="27"/>
      <c r="S75" s="27"/>
    </row>
    <row r="76" spans="1:47" ht="15" customHeight="1">
      <c r="A76" s="303" t="s">
        <v>21</v>
      </c>
      <c r="B76" s="304"/>
      <c r="C76" s="47"/>
      <c r="D76" s="303" t="s">
        <v>21</v>
      </c>
      <c r="E76" s="304"/>
      <c r="F76" s="47"/>
      <c r="M76" s="27"/>
      <c r="N76" s="27"/>
      <c r="O76" s="27"/>
      <c r="P76" s="27"/>
      <c r="Q76" s="27" t="s">
        <v>102</v>
      </c>
      <c r="R76" s="27"/>
      <c r="S76" s="27"/>
      <c r="W76" s="110" t="s">
        <v>182</v>
      </c>
      <c r="AJ76" s="110" t="s">
        <v>185</v>
      </c>
      <c r="AK76" s="110"/>
      <c r="AL76" s="110"/>
      <c r="AM76" s="110"/>
      <c r="AN76" s="110"/>
      <c r="AO76" s="110"/>
      <c r="AP76" s="110"/>
      <c r="AQ76" s="110"/>
      <c r="AR76" s="110"/>
      <c r="AS76" s="110"/>
      <c r="AT76" s="110"/>
      <c r="AU76" s="110"/>
    </row>
    <row r="77" spans="1:47" ht="17.25">
      <c r="A77" s="329" t="s">
        <v>171</v>
      </c>
      <c r="B77" s="330"/>
      <c r="C77" s="88"/>
      <c r="D77" s="329" t="s">
        <v>171</v>
      </c>
      <c r="E77" s="330"/>
      <c r="F77" s="89"/>
      <c r="M77" s="27"/>
      <c r="N77" s="27"/>
      <c r="O77" s="27"/>
      <c r="P77" s="27"/>
      <c r="Q77" s="27" t="s">
        <v>103</v>
      </c>
      <c r="R77" s="27"/>
      <c r="S77" s="27"/>
      <c r="W77" s="112" t="str">
        <f>MID($C77,1,1)</f>
        <v/>
      </c>
      <c r="X77" s="112" t="str">
        <f>MID($C77,2,1)</f>
        <v/>
      </c>
      <c r="Y77" s="112" t="str">
        <f>MID($C77,3,1)</f>
        <v/>
      </c>
      <c r="Z77" s="112" t="str">
        <f>MID($C77,4,1)</f>
        <v/>
      </c>
      <c r="AA77" s="112" t="str">
        <f>MID($C77,5,1)</f>
        <v/>
      </c>
      <c r="AB77" s="112" t="str">
        <f>MID($C77,6,1)</f>
        <v/>
      </c>
      <c r="AC77" s="112" t="str">
        <f>MID($C77,7,1)</f>
        <v/>
      </c>
      <c r="AD77" s="112" t="str">
        <f>MID($C77,8,1)</f>
        <v/>
      </c>
      <c r="AE77" s="112" t="str">
        <f>MID($C77,9,1)</f>
        <v/>
      </c>
      <c r="AF77" s="112" t="str">
        <f>MID($C77,10,1)</f>
        <v/>
      </c>
      <c r="AG77" s="112" t="str">
        <f>MID($C77,11,1)</f>
        <v/>
      </c>
      <c r="AH77" s="112" t="str">
        <f>MID($C77,12,1)</f>
        <v/>
      </c>
      <c r="AJ77" s="112" t="str">
        <f>MID($F77,1,1)</f>
        <v/>
      </c>
      <c r="AK77" s="112" t="str">
        <f>MID($F77,2,1)</f>
        <v/>
      </c>
      <c r="AL77" s="112" t="str">
        <f>MID($F77,3,1)</f>
        <v/>
      </c>
      <c r="AM77" s="112" t="str">
        <f>MID($F77,4,1)</f>
        <v/>
      </c>
      <c r="AN77" s="112" t="str">
        <f>MID($F77,5,1)</f>
        <v/>
      </c>
      <c r="AO77" s="112" t="str">
        <f>MID($F77,6,1)</f>
        <v/>
      </c>
      <c r="AP77" s="112" t="str">
        <f>MID($F77,7,1)</f>
        <v/>
      </c>
      <c r="AQ77" s="112" t="str">
        <f>MID($F77,8,1)</f>
        <v/>
      </c>
      <c r="AR77" s="112" t="str">
        <f>MID($F77,9,1)</f>
        <v/>
      </c>
      <c r="AS77" s="112" t="str">
        <f>MID($F77,10,1)</f>
        <v/>
      </c>
      <c r="AT77" s="112" t="str">
        <f>MID($F77,11,1)</f>
        <v/>
      </c>
      <c r="AU77" s="112" t="str">
        <f>MID($F77,12,1)</f>
        <v/>
      </c>
    </row>
    <row r="78" spans="1:47" ht="29.25" customHeight="1">
      <c r="A78" s="303" t="s">
        <v>172</v>
      </c>
      <c r="B78" s="304"/>
      <c r="C78" s="90" t="str" cm="1">
        <f t="array" ref="C78">IFERROR(IF(AND(LEN(C77)=12,VALUE(RIGHT(C77,1))=CHOOSE(11-MOD(SUMPRODUCT(MID(TEXT(C77,"000000000000″"),{1,2,3,4,5,6,7,8,9,10,11},1)*{6,5,4,3,2,7,6,5,4,3,2}),11),1,2,3,4,5,6,7,8,9,0,0)),"OK","個人番号が不整合です。入力内容を見直してください。"),"")</f>
        <v/>
      </c>
      <c r="D78" s="303" t="s">
        <v>172</v>
      </c>
      <c r="E78" s="304"/>
      <c r="F78" s="90" t="str" cm="1">
        <f t="array" ref="F78">IFERROR(IF(AND(LEN(F77)=12,VALUE(RIGHT(F77,1))=CHOOSE(11-MOD(SUMPRODUCT(MID(TEXT(F77,"000000000000″"),{1,2,3,4,5,6,7,8,9,10,11},1)*{6,5,4,3,2,7,6,5,4,3,2}),11),1,2,3,4,5,6,7,8,9,0,0)),"OK","個人番号が不整合です。入力内容を見直してください。"),"")</f>
        <v/>
      </c>
      <c r="M78" s="27"/>
      <c r="N78" s="27"/>
      <c r="O78" s="27"/>
      <c r="P78" s="27"/>
      <c r="Q78" s="27" t="s">
        <v>104</v>
      </c>
      <c r="R78" s="27"/>
      <c r="S78" s="27"/>
    </row>
    <row r="79" spans="1:47" ht="15" customHeight="1">
      <c r="A79" s="303" t="s">
        <v>22</v>
      </c>
      <c r="B79" s="304"/>
      <c r="C79" s="47"/>
      <c r="D79" s="303" t="s">
        <v>22</v>
      </c>
      <c r="E79" s="304"/>
      <c r="F79" s="47"/>
      <c r="M79" s="27"/>
      <c r="N79" s="27"/>
      <c r="O79" s="27"/>
      <c r="P79" s="27"/>
      <c r="Q79" s="27" t="s">
        <v>105</v>
      </c>
      <c r="R79" s="27"/>
      <c r="S79" s="27"/>
    </row>
    <row r="80" spans="1:47" ht="15" customHeight="1">
      <c r="A80" s="324" t="s">
        <v>151</v>
      </c>
      <c r="B80" s="54" t="s">
        <v>24</v>
      </c>
      <c r="C80" s="47"/>
      <c r="D80" s="324" t="s">
        <v>151</v>
      </c>
      <c r="E80" s="54" t="s">
        <v>24</v>
      </c>
      <c r="F80" s="47"/>
      <c r="M80" s="27"/>
      <c r="N80" s="27"/>
      <c r="O80" s="27"/>
      <c r="P80" s="27"/>
      <c r="Q80" s="27" t="s">
        <v>106</v>
      </c>
      <c r="R80" s="27"/>
      <c r="S80" s="27"/>
    </row>
    <row r="81" spans="1:41" ht="15" customHeight="1">
      <c r="A81" s="325"/>
      <c r="B81" s="54" t="s">
        <v>14</v>
      </c>
      <c r="C81" s="47"/>
      <c r="D81" s="325"/>
      <c r="E81" s="54" t="s">
        <v>14</v>
      </c>
      <c r="F81" s="47"/>
      <c r="M81" s="27"/>
      <c r="N81" s="27"/>
      <c r="O81" s="27"/>
      <c r="P81" s="27"/>
      <c r="Q81" s="27" t="s">
        <v>107</v>
      </c>
      <c r="R81" s="27"/>
      <c r="S81" s="27"/>
    </row>
    <row r="82" spans="1:41" ht="15" customHeight="1">
      <c r="A82" s="325"/>
      <c r="B82" s="54" t="s">
        <v>25</v>
      </c>
      <c r="C82" s="47"/>
      <c r="D82" s="325"/>
      <c r="E82" s="54" t="s">
        <v>25</v>
      </c>
      <c r="F82" s="47"/>
      <c r="M82" s="27"/>
      <c r="N82" s="27"/>
      <c r="O82" s="27"/>
      <c r="P82" s="27"/>
      <c r="Q82" s="27" t="s">
        <v>108</v>
      </c>
      <c r="R82" s="27"/>
      <c r="S82" s="27"/>
    </row>
    <row r="83" spans="1:41" ht="15" customHeight="1">
      <c r="A83" s="326"/>
      <c r="B83" s="54" t="s">
        <v>16</v>
      </c>
      <c r="C83" s="47"/>
      <c r="D83" s="326"/>
      <c r="E83" s="54" t="s">
        <v>16</v>
      </c>
      <c r="F83" s="47"/>
      <c r="M83" s="27"/>
      <c r="N83" s="27"/>
      <c r="O83" s="27"/>
      <c r="P83" s="27"/>
      <c r="Q83" s="27" t="s">
        <v>109</v>
      </c>
      <c r="R83" s="27"/>
      <c r="S83" s="27"/>
    </row>
    <row r="84" spans="1:41" ht="15" customHeight="1">
      <c r="A84" s="303" t="s">
        <v>31</v>
      </c>
      <c r="B84" s="304"/>
      <c r="C84" s="47"/>
      <c r="D84" s="303" t="s">
        <v>31</v>
      </c>
      <c r="E84" s="304"/>
      <c r="F84" s="47"/>
      <c r="M84" s="27"/>
      <c r="N84" s="27"/>
      <c r="O84" s="27"/>
      <c r="P84" s="27"/>
      <c r="Q84" s="27" t="s">
        <v>110</v>
      </c>
      <c r="R84" s="27"/>
      <c r="S84" s="27"/>
    </row>
    <row r="85" spans="1:41" ht="15" customHeight="1">
      <c r="A85" s="303" t="s">
        <v>32</v>
      </c>
      <c r="B85" s="304"/>
      <c r="C85" s="47"/>
      <c r="D85" s="303" t="s">
        <v>32</v>
      </c>
      <c r="E85" s="304"/>
      <c r="F85" s="47"/>
      <c r="M85" s="27"/>
      <c r="N85" s="27"/>
      <c r="O85" s="27"/>
      <c r="P85" s="27"/>
      <c r="Q85" s="27"/>
      <c r="R85" s="27"/>
      <c r="S85" s="27"/>
    </row>
    <row r="86" spans="1:41" ht="15" customHeight="1">
      <c r="A86" s="303" t="s">
        <v>33</v>
      </c>
      <c r="B86" s="304"/>
      <c r="C86" s="50"/>
      <c r="D86" s="303" t="s">
        <v>33</v>
      </c>
      <c r="E86" s="304"/>
      <c r="F86" s="50"/>
      <c r="M86" s="27"/>
      <c r="N86" s="27"/>
      <c r="O86" s="27"/>
      <c r="P86" s="27"/>
      <c r="Q86" s="27"/>
      <c r="R86" s="27"/>
      <c r="S86" s="27"/>
    </row>
    <row r="87" spans="1:41" ht="15" customHeight="1">
      <c r="A87" s="303" t="s">
        <v>173</v>
      </c>
      <c r="B87" s="304"/>
      <c r="C87" s="60"/>
      <c r="D87" s="303" t="s">
        <v>173</v>
      </c>
      <c r="E87" s="304"/>
      <c r="F87" s="60"/>
      <c r="M87" s="27"/>
      <c r="N87" s="27"/>
      <c r="O87" s="27"/>
      <c r="P87" s="27"/>
      <c r="Q87" s="27"/>
      <c r="R87" s="27"/>
      <c r="S87" s="27"/>
    </row>
    <row r="88" spans="1:41" ht="15" customHeight="1">
      <c r="A88" s="305" t="s">
        <v>174</v>
      </c>
      <c r="B88" s="306"/>
      <c r="C88" s="47"/>
      <c r="D88" s="305" t="s">
        <v>174</v>
      </c>
      <c r="E88" s="306"/>
      <c r="F88" s="47"/>
      <c r="G88" s="24"/>
      <c r="M88" s="27"/>
      <c r="N88" s="27"/>
      <c r="O88" s="27"/>
      <c r="P88" s="27"/>
      <c r="Q88" s="27"/>
      <c r="R88" s="27"/>
      <c r="S88" s="27"/>
    </row>
    <row r="89" spans="1:41" ht="15" customHeight="1">
      <c r="A89" s="305" t="s">
        <v>175</v>
      </c>
      <c r="B89" s="306"/>
      <c r="C89" s="47"/>
      <c r="D89" s="305" t="s">
        <v>175</v>
      </c>
      <c r="E89" s="306"/>
      <c r="F89" s="47"/>
      <c r="M89" s="27"/>
      <c r="N89" s="27"/>
      <c r="O89" s="27"/>
      <c r="P89" s="27"/>
      <c r="Q89" s="27"/>
      <c r="R89" s="27"/>
      <c r="S89" s="27"/>
    </row>
    <row r="90" spans="1:41" ht="15" customHeight="1">
      <c r="A90" s="327" t="s">
        <v>210</v>
      </c>
      <c r="B90" s="328"/>
      <c r="C90" s="47"/>
      <c r="D90" s="327" t="s">
        <v>210</v>
      </c>
      <c r="E90" s="328"/>
      <c r="F90" s="47"/>
      <c r="M90" s="27"/>
      <c r="N90" s="27"/>
      <c r="O90" s="27"/>
      <c r="P90" s="27"/>
      <c r="Q90" s="27"/>
      <c r="R90" s="27"/>
      <c r="S90" s="27"/>
    </row>
    <row r="91" spans="1:41" ht="15" customHeight="1">
      <c r="A91" s="303" t="s">
        <v>35</v>
      </c>
      <c r="B91" s="304"/>
      <c r="C91" s="47"/>
      <c r="D91" s="303" t="s">
        <v>35</v>
      </c>
      <c r="E91" s="304"/>
      <c r="F91" s="47"/>
      <c r="M91" s="27"/>
      <c r="N91" s="27"/>
      <c r="O91" s="27"/>
      <c r="P91" s="27"/>
      <c r="Q91" s="27"/>
      <c r="R91" s="27"/>
      <c r="S91" s="27"/>
      <c r="W91" s="110" t="s">
        <v>182</v>
      </c>
      <c r="AK91" s="110" t="s">
        <v>185</v>
      </c>
      <c r="AL91" s="110"/>
    </row>
    <row r="92" spans="1:41" ht="15" customHeight="1">
      <c r="A92" s="324" t="s">
        <v>152</v>
      </c>
      <c r="B92" s="54" t="s">
        <v>24</v>
      </c>
      <c r="C92" s="47"/>
      <c r="D92" s="324" t="s">
        <v>152</v>
      </c>
      <c r="E92" s="54" t="s">
        <v>24</v>
      </c>
      <c r="F92" s="47"/>
      <c r="M92" s="27"/>
      <c r="N92" s="27"/>
      <c r="O92" s="27"/>
      <c r="P92" s="27"/>
      <c r="Q92" s="27"/>
      <c r="R92" s="27"/>
      <c r="S92" s="27"/>
      <c r="W92" s="175" t="str">
        <f>IF($C$90="必要","○","")</f>
        <v/>
      </c>
      <c r="X92" s="176" t="s">
        <v>207</v>
      </c>
      <c r="Y92" s="177"/>
      <c r="Z92" s="177"/>
      <c r="AA92" s="178"/>
      <c r="AK92" s="175" t="str">
        <f>IF($F$90="必要","○","")</f>
        <v/>
      </c>
      <c r="AL92" s="176" t="s">
        <v>207</v>
      </c>
      <c r="AM92" s="179"/>
      <c r="AN92" s="179"/>
      <c r="AO92" s="180"/>
    </row>
    <row r="93" spans="1:41" ht="15" customHeight="1">
      <c r="A93" s="346"/>
      <c r="B93" s="54" t="s">
        <v>14</v>
      </c>
      <c r="C93" s="47"/>
      <c r="D93" s="346"/>
      <c r="E93" s="54" t="s">
        <v>14</v>
      </c>
      <c r="F93" s="47"/>
      <c r="M93" s="27"/>
      <c r="N93" s="27"/>
      <c r="O93" s="27"/>
      <c r="P93" s="27"/>
      <c r="Q93" s="27"/>
      <c r="R93" s="27"/>
      <c r="S93" s="27"/>
      <c r="W93" s="175" t="str">
        <f>IF($C$90="不要","○","")</f>
        <v/>
      </c>
      <c r="X93" s="176" t="s">
        <v>208</v>
      </c>
      <c r="Y93" s="177"/>
      <c r="Z93" s="177"/>
      <c r="AA93" s="178"/>
      <c r="AK93" s="175" t="str">
        <f>IF($F$90="不要","○","")</f>
        <v/>
      </c>
      <c r="AL93" s="176" t="s">
        <v>208</v>
      </c>
      <c r="AM93" s="179"/>
      <c r="AN93" s="179"/>
      <c r="AO93" s="180"/>
    </row>
    <row r="94" spans="1:41" ht="15" customHeight="1">
      <c r="A94" s="346"/>
      <c r="B94" s="54" t="s">
        <v>25</v>
      </c>
      <c r="C94" s="47"/>
      <c r="D94" s="346"/>
      <c r="E94" s="54" t="s">
        <v>25</v>
      </c>
      <c r="F94" s="47"/>
      <c r="M94" s="27"/>
      <c r="N94" s="27"/>
      <c r="O94" s="27"/>
      <c r="P94" s="27"/>
      <c r="Q94" s="27"/>
      <c r="R94" s="27"/>
      <c r="S94" s="27"/>
      <c r="X94" s="174"/>
    </row>
    <row r="95" spans="1:41" ht="15" customHeight="1" thickBot="1">
      <c r="A95" s="347"/>
      <c r="B95" s="55" t="s">
        <v>16</v>
      </c>
      <c r="C95" s="49"/>
      <c r="D95" s="347"/>
      <c r="E95" s="55" t="s">
        <v>16</v>
      </c>
      <c r="F95" s="49"/>
      <c r="M95" s="27"/>
      <c r="N95" s="27"/>
      <c r="O95" s="27"/>
      <c r="P95" s="27"/>
      <c r="Q95" s="27"/>
      <c r="R95" s="27"/>
      <c r="S95" s="27"/>
    </row>
    <row r="97" spans="1:1">
      <c r="A97" s="57"/>
    </row>
  </sheetData>
  <sheetProtection selectLockedCells="1"/>
  <mergeCells count="104">
    <mergeCell ref="A33:B33"/>
    <mergeCell ref="D57:D60"/>
    <mergeCell ref="D61:E61"/>
    <mergeCell ref="D62:E62"/>
    <mergeCell ref="D65:E65"/>
    <mergeCell ref="A67:B67"/>
    <mergeCell ref="D75:E75"/>
    <mergeCell ref="A74:B74"/>
    <mergeCell ref="A75:B75"/>
    <mergeCell ref="A64:B64"/>
    <mergeCell ref="D73:F73"/>
    <mergeCell ref="D66:E66"/>
    <mergeCell ref="D68:E68"/>
    <mergeCell ref="A73:C73"/>
    <mergeCell ref="D74:E74"/>
    <mergeCell ref="D69:D72"/>
    <mergeCell ref="D67:E67"/>
    <mergeCell ref="A54:B54"/>
    <mergeCell ref="D54:E54"/>
    <mergeCell ref="D55:E55"/>
    <mergeCell ref="A52:B52"/>
    <mergeCell ref="A53:B53"/>
    <mergeCell ref="A56:B56"/>
    <mergeCell ref="A69:A72"/>
    <mergeCell ref="A19:F19"/>
    <mergeCell ref="D22:E22"/>
    <mergeCell ref="D24:E24"/>
    <mergeCell ref="D25:E25"/>
    <mergeCell ref="D20:E20"/>
    <mergeCell ref="D21:E21"/>
    <mergeCell ref="A24:B24"/>
    <mergeCell ref="D23:E23"/>
    <mergeCell ref="A22:B23"/>
    <mergeCell ref="C22:C23"/>
    <mergeCell ref="A20:B20"/>
    <mergeCell ref="A21:B21"/>
    <mergeCell ref="A25:A28"/>
    <mergeCell ref="D26:D29"/>
    <mergeCell ref="A29:B29"/>
    <mergeCell ref="A8:F8"/>
    <mergeCell ref="A9:A10"/>
    <mergeCell ref="D9:D12"/>
    <mergeCell ref="A11:A12"/>
    <mergeCell ref="D13:D18"/>
    <mergeCell ref="A14:A17"/>
    <mergeCell ref="A18:B18"/>
    <mergeCell ref="A13:B13"/>
    <mergeCell ref="A92:A95"/>
    <mergeCell ref="D92:D95"/>
    <mergeCell ref="A89:B89"/>
    <mergeCell ref="A84:B84"/>
    <mergeCell ref="A85:B85"/>
    <mergeCell ref="D84:E84"/>
    <mergeCell ref="D89:E89"/>
    <mergeCell ref="A86:B86"/>
    <mergeCell ref="D91:E91"/>
    <mergeCell ref="A91:B91"/>
    <mergeCell ref="D86:E86"/>
    <mergeCell ref="D85:E85"/>
    <mergeCell ref="A87:B87"/>
    <mergeCell ref="A88:B88"/>
    <mergeCell ref="D88:E88"/>
    <mergeCell ref="D87:E87"/>
    <mergeCell ref="A66:B66"/>
    <mergeCell ref="A68:B68"/>
    <mergeCell ref="A57:A60"/>
    <mergeCell ref="A61:B61"/>
    <mergeCell ref="A62:B62"/>
    <mergeCell ref="A63:B63"/>
    <mergeCell ref="A55:B55"/>
    <mergeCell ref="A90:B90"/>
    <mergeCell ref="D90:E90"/>
    <mergeCell ref="D80:D83"/>
    <mergeCell ref="A80:A83"/>
    <mergeCell ref="A76:B76"/>
    <mergeCell ref="A79:B79"/>
    <mergeCell ref="D76:E76"/>
    <mergeCell ref="D79:E79"/>
    <mergeCell ref="A77:B77"/>
    <mergeCell ref="D77:E77"/>
    <mergeCell ref="A78:B78"/>
    <mergeCell ref="D78:E78"/>
    <mergeCell ref="A35:F35"/>
    <mergeCell ref="A36:A37"/>
    <mergeCell ref="A38:A39"/>
    <mergeCell ref="A47:A48"/>
    <mergeCell ref="A46:F46"/>
    <mergeCell ref="D40:D45"/>
    <mergeCell ref="A40:B40"/>
    <mergeCell ref="A41:A44"/>
    <mergeCell ref="A45:B45"/>
    <mergeCell ref="A50:C50"/>
    <mergeCell ref="D50:F50"/>
    <mergeCell ref="D47:E48"/>
    <mergeCell ref="F47:F48"/>
    <mergeCell ref="D36:D39"/>
    <mergeCell ref="A51:B51"/>
    <mergeCell ref="D51:E51"/>
    <mergeCell ref="A65:B65"/>
    <mergeCell ref="D63:E63"/>
    <mergeCell ref="D64:E64"/>
    <mergeCell ref="D52:E52"/>
    <mergeCell ref="D53:E53"/>
    <mergeCell ref="D56:E56"/>
  </mergeCells>
  <phoneticPr fontId="3"/>
  <dataValidations count="11">
    <dataValidation type="list" allowBlank="1" showInputMessage="1" showErrorMessage="1" sqref="C14" xr:uid="{00000000-0002-0000-0000-000000000000}">
      <formula1>$M$38:$M$39</formula1>
    </dataValidation>
    <dataValidation type="list" allowBlank="1" showInputMessage="1" showErrorMessage="1" sqref="C25 F9" xr:uid="{00000000-0002-0000-0000-000001000000}">
      <formula1>$M$37:$M$39</formula1>
    </dataValidation>
    <dataValidation type="list" allowBlank="1" showInputMessage="1" showErrorMessage="1" sqref="C51 F74 F51 C74 C20" xr:uid="{00000000-0002-0000-0000-000002000000}">
      <formula1>$N$37:$N$39</formula1>
    </dataValidation>
    <dataValidation type="list" allowBlank="1" showInputMessage="1" showErrorMessage="1" sqref="C56 F56 C79 F79 C24 C40" xr:uid="{00000000-0002-0000-0000-000003000000}">
      <formula1>$O$37:$O$39</formula1>
    </dataValidation>
    <dataValidation type="list" allowBlank="1" showInputMessage="1" showErrorMessage="1" sqref="F84 C61 F61 C84" xr:uid="{00000000-0002-0000-0000-000005000000}">
      <formula1>$P$37:$P$54</formula1>
    </dataValidation>
    <dataValidation type="list" allowBlank="1" showInputMessage="1" showErrorMessage="1" sqref="C41" xr:uid="{00000000-0002-0000-0000-000006000000}">
      <formula1>$M$38:$M$40</formula1>
    </dataValidation>
    <dataValidation type="list" allowBlank="1" showInputMessage="1" showErrorMessage="1" sqref="F36 F92 C92 F80 C80 F69 C69 F57 C57" xr:uid="{00000000-0002-0000-0000-000007000000}">
      <formula1>$M$37:$M$40</formula1>
    </dataValidation>
    <dataValidation type="list" allowBlank="1" showInputMessage="1" showErrorMessage="1" sqref="C87 F87 F64 C64 F22" xr:uid="{00000000-0002-0000-0000-000008000000}">
      <formula1>$R$37:$R$40</formula1>
    </dataValidation>
    <dataValidation type="list" allowBlank="1" showInputMessage="1" showErrorMessage="1" sqref="C67 F67 F90 C90" xr:uid="{EB9EF994-BE45-43E2-8F00-46E1F036F593}">
      <formula1>$S$37:$S$39</formula1>
    </dataValidation>
    <dataValidation type="list" allowBlank="1" showInputMessage="1" showErrorMessage="1" sqref="F15" xr:uid="{00000000-0002-0000-0000-000004000000}">
      <formula1>$Q$37:$Q$95</formula1>
    </dataValidation>
    <dataValidation type="list" allowBlank="1" showInputMessage="1" showErrorMessage="1" sqref="F42" xr:uid="{B97016DF-3382-48D2-9276-195AB5FF8828}">
      <formula1>$Q$37:$Q$84</formula1>
    </dataValidation>
  </dataValidations>
  <pageMargins left="0.23622047244094491" right="0.27559055118110237" top="0.39370078740157483" bottom="0.31496062992125984" header="0.27559055118110237" footer="0.23622047244094491"/>
  <pageSetup paperSize="9" scale="6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766A-2AF5-4145-A183-FEEE4FE2581B}">
  <sheetPr>
    <pageSetUpPr fitToPage="1"/>
  </sheetPr>
  <dimension ref="A1:AW58"/>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01"/>
      <c r="AU4" s="561" t="s">
        <v>219</v>
      </c>
      <c r="AV4" s="562"/>
    </row>
    <row r="5" spans="1:48" ht="12.75" customHeight="1">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02"/>
      <c r="AU5" s="517" t="s">
        <v>2</v>
      </c>
      <c r="AV5" s="518"/>
    </row>
    <row r="6" spans="1:48" ht="14.25" customHeight="1">
      <c r="A6" s="544" t="s">
        <v>160</v>
      </c>
      <c r="B6" s="544"/>
      <c r="C6" s="196" t="str">
        <f>IF('異動届　入力画面'!$C$33="","",'異動届　入力画面'!$C$33)</f>
        <v/>
      </c>
      <c r="D6" s="172" t="s">
        <v>14</v>
      </c>
      <c r="E6" s="198" t="str">
        <f>IF('異動届　入力画面'!$C$33="","",'異動届　入力画面'!$C$33)</f>
        <v/>
      </c>
      <c r="F6" s="172" t="s">
        <v>25</v>
      </c>
      <c r="G6" s="197" t="str">
        <f>IF('異動届　入力画面'!$C$33="","",'異動届　入力画面'!$C$33)</f>
        <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170"/>
      <c r="B7" s="170"/>
      <c r="C7" s="144"/>
      <c r="D7" s="13"/>
      <c r="E7" s="3"/>
      <c r="F7" s="3"/>
      <c r="G7" s="3"/>
      <c r="H7" s="3"/>
      <c r="I7" s="3"/>
      <c r="J7" s="3"/>
      <c r="K7" s="3"/>
      <c r="L7" s="3"/>
      <c r="M7" s="3"/>
      <c r="N7" s="3"/>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539"/>
      <c r="AS7" s="540"/>
      <c r="AT7" s="4"/>
      <c r="AU7" s="2"/>
      <c r="AV7" s="4"/>
    </row>
    <row r="8" spans="1:48" ht="14.25" customHeight="1">
      <c r="A8" s="171" t="s">
        <v>217</v>
      </c>
      <c r="B8" s="13"/>
      <c r="C8" s="109"/>
      <c r="D8" s="61"/>
      <c r="E8" s="13"/>
      <c r="F8" s="13"/>
      <c r="G8" s="13"/>
      <c r="H8" s="13"/>
      <c r="I8" s="13"/>
      <c r="J8" s="13"/>
      <c r="K8" s="13"/>
      <c r="L8" s="13"/>
      <c r="M8" s="13"/>
      <c r="N8" s="13"/>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552">
        <f>'異動届　入力画面'!$C$36</f>
        <v>0</v>
      </c>
      <c r="E10" s="553"/>
      <c r="F10" s="553"/>
      <c r="G10" s="553"/>
      <c r="H10" s="553"/>
      <c r="I10" s="553"/>
      <c r="J10" s="553"/>
      <c r="K10" s="553"/>
      <c r="L10" s="553"/>
      <c r="M10" s="553"/>
      <c r="N10" s="553"/>
      <c r="O10" s="554"/>
      <c r="P10" s="573" t="s">
        <v>37</v>
      </c>
      <c r="Q10" s="519"/>
      <c r="R10" s="519"/>
      <c r="S10" s="519"/>
      <c r="T10" s="519"/>
      <c r="U10" s="531">
        <f>'異動届　入力画面'!$C$38</f>
        <v>0</v>
      </c>
      <c r="V10" s="532"/>
      <c r="W10" s="532"/>
      <c r="X10" s="532"/>
      <c r="Y10" s="532"/>
      <c r="Z10" s="532"/>
      <c r="AA10" s="532"/>
      <c r="AB10" s="532"/>
      <c r="AC10" s="532"/>
      <c r="AD10" s="532"/>
      <c r="AE10" s="532"/>
      <c r="AF10" s="532"/>
      <c r="AG10" s="532"/>
      <c r="AH10" s="532"/>
      <c r="AI10" s="115"/>
      <c r="AJ10" s="519" t="s">
        <v>127</v>
      </c>
      <c r="AK10" s="520"/>
      <c r="AL10" s="545" t="s">
        <v>220</v>
      </c>
      <c r="AM10" s="545"/>
      <c r="AN10" s="545"/>
      <c r="AO10" s="545"/>
      <c r="AP10" s="545"/>
      <c r="AQ10" s="545"/>
      <c r="AR10" s="545"/>
      <c r="AS10" s="545"/>
      <c r="AT10" s="545"/>
      <c r="AU10" s="545"/>
      <c r="AV10" s="546"/>
    </row>
    <row r="11" spans="1:48" ht="13.5" customHeight="1">
      <c r="A11" s="533"/>
      <c r="B11" s="411"/>
      <c r="C11" s="411"/>
      <c r="D11" s="555"/>
      <c r="E11" s="556"/>
      <c r="F11" s="556"/>
      <c r="G11" s="556"/>
      <c r="H11" s="556"/>
      <c r="I11" s="556"/>
      <c r="J11" s="556"/>
      <c r="K11" s="556"/>
      <c r="L11" s="556"/>
      <c r="M11" s="556"/>
      <c r="N11" s="556"/>
      <c r="O11" s="557"/>
      <c r="P11" s="564" t="s">
        <v>4</v>
      </c>
      <c r="Q11" s="565"/>
      <c r="R11" s="565"/>
      <c r="S11" s="565"/>
      <c r="T11" s="566"/>
      <c r="U11" s="521">
        <f>'異動届　入力画面'!$C$39</f>
        <v>0</v>
      </c>
      <c r="V11" s="521"/>
      <c r="W11" s="521"/>
      <c r="X11" s="521"/>
      <c r="Y11" s="521"/>
      <c r="Z11" s="521"/>
      <c r="AA11" s="521"/>
      <c r="AB11" s="521"/>
      <c r="AC11" s="521"/>
      <c r="AD11" s="521"/>
      <c r="AE11" s="521"/>
      <c r="AF11" s="521"/>
      <c r="AG11" s="521"/>
      <c r="AH11" s="521"/>
      <c r="AI11" s="119"/>
      <c r="AJ11" s="547">
        <f>'異動届　入力画面'!C40</f>
        <v>0</v>
      </c>
      <c r="AK11" s="548"/>
      <c r="AL11" s="8"/>
      <c r="AM11" s="118"/>
      <c r="AN11" s="116"/>
      <c r="AO11" s="116"/>
      <c r="AP11" s="3"/>
      <c r="AQ11" s="3"/>
      <c r="AR11" s="3"/>
      <c r="AS11" s="3"/>
      <c r="AT11" s="3"/>
      <c r="AU11" s="3"/>
      <c r="AV11" s="4"/>
    </row>
    <row r="12" spans="1:48" ht="13.5" customHeight="1">
      <c r="A12" s="533" t="s">
        <v>5</v>
      </c>
      <c r="B12" s="411"/>
      <c r="C12" s="411"/>
      <c r="D12" s="558">
        <f>'異動届　入力画面'!$C$37</f>
        <v>0</v>
      </c>
      <c r="E12" s="559"/>
      <c r="F12" s="559"/>
      <c r="G12" s="559"/>
      <c r="H12" s="559"/>
      <c r="I12" s="559"/>
      <c r="J12" s="559"/>
      <c r="K12" s="559"/>
      <c r="L12" s="559"/>
      <c r="M12" s="559"/>
      <c r="N12" s="559"/>
      <c r="O12" s="560"/>
      <c r="P12" s="567"/>
      <c r="Q12" s="568"/>
      <c r="R12" s="568"/>
      <c r="S12" s="568"/>
      <c r="T12" s="569"/>
      <c r="U12" s="521"/>
      <c r="V12" s="521"/>
      <c r="W12" s="521"/>
      <c r="X12" s="521"/>
      <c r="Y12" s="521"/>
      <c r="Z12" s="521"/>
      <c r="AA12" s="521"/>
      <c r="AB12" s="521"/>
      <c r="AC12" s="521"/>
      <c r="AD12" s="521"/>
      <c r="AE12" s="521"/>
      <c r="AF12" s="521"/>
      <c r="AG12" s="521"/>
      <c r="AH12" s="521"/>
      <c r="AI12" s="7" t="s">
        <v>13</v>
      </c>
      <c r="AJ12" s="411"/>
      <c r="AK12" s="549"/>
      <c r="AL12" s="509">
        <f>'異動届　入力画面'!C41</f>
        <v>0</v>
      </c>
      <c r="AM12" s="539"/>
      <c r="AN12" s="539">
        <f>'異動届　入力画面'!$C$42</f>
        <v>0</v>
      </c>
      <c r="AO12" s="539"/>
      <c r="AP12" s="3" t="s">
        <v>41</v>
      </c>
      <c r="AQ12" s="539">
        <f>'異動届　入力画面'!$C$43</f>
        <v>0</v>
      </c>
      <c r="AR12" s="539"/>
      <c r="AS12" s="138" t="s">
        <v>25</v>
      </c>
      <c r="AT12" s="539">
        <f>'異動届　入力画面'!$C$44</f>
        <v>0</v>
      </c>
      <c r="AU12" s="539"/>
      <c r="AV12" s="4" t="s">
        <v>16</v>
      </c>
    </row>
    <row r="13" spans="1:48" ht="13.5" customHeight="1">
      <c r="A13" s="533"/>
      <c r="B13" s="411"/>
      <c r="C13" s="411"/>
      <c r="D13" s="555"/>
      <c r="E13" s="556"/>
      <c r="F13" s="556"/>
      <c r="G13" s="556"/>
      <c r="H13" s="556"/>
      <c r="I13" s="556"/>
      <c r="J13" s="556"/>
      <c r="K13" s="556"/>
      <c r="L13" s="556"/>
      <c r="M13" s="556"/>
      <c r="N13" s="556"/>
      <c r="O13" s="557"/>
      <c r="P13" s="570"/>
      <c r="Q13" s="571"/>
      <c r="R13" s="571"/>
      <c r="S13" s="571"/>
      <c r="T13" s="572"/>
      <c r="U13" s="522"/>
      <c r="V13" s="522"/>
      <c r="W13" s="522"/>
      <c r="X13" s="522"/>
      <c r="Y13" s="522"/>
      <c r="Z13" s="522"/>
      <c r="AA13" s="522"/>
      <c r="AB13" s="522"/>
      <c r="AC13" s="522"/>
      <c r="AD13" s="522"/>
      <c r="AE13" s="522"/>
      <c r="AF13" s="522"/>
      <c r="AG13" s="522"/>
      <c r="AH13" s="522"/>
      <c r="AI13" s="120"/>
      <c r="AJ13" s="550"/>
      <c r="AK13" s="551"/>
      <c r="AL13" s="113"/>
      <c r="AM13" s="117"/>
      <c r="AN13" s="15"/>
      <c r="AO13" s="15"/>
      <c r="AP13" s="9"/>
      <c r="AQ13" s="9"/>
      <c r="AR13" s="9"/>
      <c r="AS13" s="9"/>
      <c r="AT13" s="9"/>
      <c r="AU13" s="9"/>
      <c r="AV13" s="10"/>
    </row>
    <row r="14" spans="1:48" ht="14.25" customHeight="1">
      <c r="A14" s="644" t="s">
        <v>198</v>
      </c>
      <c r="B14" s="645"/>
      <c r="C14" s="646"/>
      <c r="D14" s="673">
        <f>'異動届　入力画面'!$C$45</f>
        <v>0</v>
      </c>
      <c r="E14" s="674"/>
      <c r="F14" s="674"/>
      <c r="G14" s="674"/>
      <c r="H14" s="674"/>
      <c r="I14" s="674"/>
      <c r="J14" s="675"/>
      <c r="K14" s="664" t="s">
        <v>221</v>
      </c>
      <c r="L14" s="645"/>
      <c r="M14" s="645"/>
      <c r="N14" s="645"/>
      <c r="O14" s="645"/>
      <c r="P14" s="645"/>
      <c r="Q14" s="104"/>
      <c r="R14" s="104"/>
      <c r="S14" s="3"/>
      <c r="T14" s="11"/>
      <c r="U14" s="11"/>
      <c r="V14" s="11"/>
      <c r="W14" s="11"/>
      <c r="X14" s="11"/>
      <c r="Y14" s="11"/>
      <c r="Z14" s="11"/>
      <c r="AA14" s="3"/>
      <c r="AB14" s="456" t="s">
        <v>37</v>
      </c>
      <c r="AC14" s="469"/>
      <c r="AD14" s="469"/>
      <c r="AE14" s="457"/>
      <c r="AF14" s="134"/>
      <c r="AG14" s="523">
        <f>'異動届　入力画面'!$F$40</f>
        <v>0</v>
      </c>
      <c r="AH14" s="523"/>
      <c r="AI14" s="523"/>
      <c r="AJ14" s="523"/>
      <c r="AK14" s="523"/>
      <c r="AL14" s="523"/>
      <c r="AM14" s="523"/>
      <c r="AN14" s="523"/>
      <c r="AO14" s="523"/>
      <c r="AP14" s="523"/>
      <c r="AQ14" s="523"/>
      <c r="AR14" s="523"/>
      <c r="AS14" s="523"/>
      <c r="AT14" s="523"/>
      <c r="AU14" s="523"/>
      <c r="AV14" s="524"/>
    </row>
    <row r="15" spans="1:48" ht="13.5" customHeight="1">
      <c r="A15" s="647"/>
      <c r="B15" s="648"/>
      <c r="C15" s="649"/>
      <c r="D15" s="676"/>
      <c r="E15" s="677"/>
      <c r="F15" s="677"/>
      <c r="G15" s="677"/>
      <c r="H15" s="677"/>
      <c r="I15" s="677"/>
      <c r="J15" s="678"/>
      <c r="K15" s="665"/>
      <c r="L15" s="648"/>
      <c r="M15" s="648"/>
      <c r="N15" s="648"/>
      <c r="O15" s="648"/>
      <c r="P15" s="648"/>
      <c r="Q15" s="105"/>
      <c r="R15" s="105"/>
      <c r="S15" s="86"/>
      <c r="T15" s="3"/>
      <c r="U15" s="87"/>
      <c r="V15" s="14"/>
      <c r="W15" s="14"/>
      <c r="X15" s="14"/>
      <c r="Y15" s="14"/>
      <c r="Z15" s="14"/>
      <c r="AA15" s="3"/>
      <c r="AB15" s="664" t="s">
        <v>149</v>
      </c>
      <c r="AC15" s="645"/>
      <c r="AD15" s="645"/>
      <c r="AE15" s="646"/>
      <c r="AF15" s="136" t="s">
        <v>122</v>
      </c>
      <c r="AG15" s="12">
        <f>'異動届　入力画面'!$F$41</f>
        <v>0</v>
      </c>
      <c r="AH15" s="3"/>
      <c r="AI15" s="525">
        <f>'異動届　入力画面'!F42</f>
        <v>0</v>
      </c>
      <c r="AJ15" s="525"/>
      <c r="AK15" s="525"/>
      <c r="AL15" s="527">
        <f>'異動届　入力画面'!$F$43</f>
        <v>0</v>
      </c>
      <c r="AM15" s="527"/>
      <c r="AN15" s="527"/>
      <c r="AO15" s="527"/>
      <c r="AP15" s="527"/>
      <c r="AQ15" s="527"/>
      <c r="AR15" s="527"/>
      <c r="AS15" s="527"/>
      <c r="AT15" s="527"/>
      <c r="AU15" s="527"/>
      <c r="AV15" s="528"/>
    </row>
    <row r="16" spans="1:48" ht="18.75" customHeight="1">
      <c r="A16" s="647"/>
      <c r="B16" s="648"/>
      <c r="C16" s="649"/>
      <c r="D16" s="676"/>
      <c r="E16" s="677"/>
      <c r="F16" s="677"/>
      <c r="G16" s="677"/>
      <c r="H16" s="677"/>
      <c r="I16" s="677"/>
      <c r="J16" s="678"/>
      <c r="K16" s="665"/>
      <c r="L16" s="648"/>
      <c r="M16" s="648"/>
      <c r="N16" s="648"/>
      <c r="O16" s="648"/>
      <c r="P16" s="648"/>
      <c r="Q16" s="412">
        <f>'異動届　入力画面'!F36</f>
        <v>0</v>
      </c>
      <c r="R16" s="412"/>
      <c r="S16" s="410">
        <f>'異動届　入力画面'!$F$37</f>
        <v>0</v>
      </c>
      <c r="T16" s="410"/>
      <c r="U16" s="137" t="s">
        <v>14</v>
      </c>
      <c r="V16" s="411">
        <f>'異動届　入力画面'!$F$38</f>
        <v>0</v>
      </c>
      <c r="W16" s="411"/>
      <c r="X16" s="14" t="s">
        <v>15</v>
      </c>
      <c r="Y16" s="411">
        <f>'異動届　入力画面'!$F$39</f>
        <v>0</v>
      </c>
      <c r="Z16" s="411"/>
      <c r="AA16" s="135" t="s">
        <v>16</v>
      </c>
      <c r="AB16" s="665"/>
      <c r="AC16" s="648"/>
      <c r="AD16" s="648"/>
      <c r="AE16" s="649"/>
      <c r="AF16" s="114"/>
      <c r="AG16" s="3"/>
      <c r="AH16" s="3"/>
      <c r="AI16" s="526"/>
      <c r="AJ16" s="526"/>
      <c r="AK16" s="526"/>
      <c r="AL16" s="529"/>
      <c r="AM16" s="529"/>
      <c r="AN16" s="529"/>
      <c r="AO16" s="529"/>
      <c r="AP16" s="529"/>
      <c r="AQ16" s="529"/>
      <c r="AR16" s="529"/>
      <c r="AS16" s="529"/>
      <c r="AT16" s="529"/>
      <c r="AU16" s="529"/>
      <c r="AV16" s="530"/>
    </row>
    <row r="17" spans="1:48">
      <c r="A17" s="650"/>
      <c r="B17" s="651"/>
      <c r="C17" s="652"/>
      <c r="D17" s="679"/>
      <c r="E17" s="680"/>
      <c r="F17" s="680"/>
      <c r="G17" s="680"/>
      <c r="H17" s="680"/>
      <c r="I17" s="680"/>
      <c r="J17" s="681"/>
      <c r="K17" s="666"/>
      <c r="L17" s="651"/>
      <c r="M17" s="651"/>
      <c r="N17" s="651"/>
      <c r="O17" s="651"/>
      <c r="P17" s="651"/>
      <c r="Q17" s="106"/>
      <c r="R17" s="106"/>
      <c r="S17" s="9"/>
      <c r="T17" s="9"/>
      <c r="U17" s="9"/>
      <c r="V17" s="9"/>
      <c r="W17" s="9"/>
      <c r="X17" s="9"/>
      <c r="Y17" s="9"/>
      <c r="Z17" s="9"/>
      <c r="AA17" s="3"/>
      <c r="AB17" s="666"/>
      <c r="AC17" s="651"/>
      <c r="AD17" s="651"/>
      <c r="AE17" s="652"/>
      <c r="AF17" s="491" t="str">
        <f>IF('異動届　入力画面'!$F$44="","",'異動届　入力画面'!$F$44)</f>
        <v/>
      </c>
      <c r="AG17" s="492"/>
      <c r="AH17" s="492"/>
      <c r="AI17" s="492"/>
      <c r="AJ17" s="493"/>
      <c r="AK17" s="493"/>
      <c r="AL17" s="493"/>
      <c r="AM17" s="493"/>
      <c r="AN17" s="492"/>
      <c r="AO17" s="492"/>
      <c r="AP17" s="492"/>
      <c r="AQ17" s="165" t="s">
        <v>123</v>
      </c>
      <c r="AR17" s="15">
        <f>'異動届　入力画面'!$F$45</f>
        <v>0</v>
      </c>
      <c r="AS17" s="15"/>
      <c r="AT17" s="15"/>
      <c r="AU17" s="15"/>
      <c r="AV17" s="164"/>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79" t="s">
        <v>191</v>
      </c>
      <c r="AO19" s="479"/>
      <c r="AP19" s="479"/>
      <c r="AQ19" s="479"/>
      <c r="AR19" s="479"/>
      <c r="AS19" s="479"/>
      <c r="AT19" s="479"/>
      <c r="AU19" s="479"/>
      <c r="AV19" s="480"/>
    </row>
    <row r="20" spans="1:48" s="63" customFormat="1" ht="21.75" customHeight="1">
      <c r="A20" s="388" t="str">
        <f>IF('異動届　入力画面'!$C$51="","",'異動届　入力画面'!$C$51)</f>
        <v/>
      </c>
      <c r="B20" s="391" t="str">
        <f>IF('異動届　入力画面'!$C$52="","",'異動届　入力画面'!$C$52)</f>
        <v/>
      </c>
      <c r="C20" s="392"/>
      <c r="D20" s="392"/>
      <c r="E20" s="392"/>
      <c r="F20" s="392"/>
      <c r="G20" s="392"/>
      <c r="H20" s="392"/>
      <c r="I20" s="377" t="s">
        <v>24</v>
      </c>
      <c r="J20" s="402" t="str">
        <f>IF('異動届　入力画面'!$C$57="","",'異動届　入力画面'!$C$57)</f>
        <v/>
      </c>
      <c r="K20" s="402"/>
      <c r="L20" s="159"/>
      <c r="M20" s="160"/>
      <c r="N20" s="161" t="s">
        <v>14</v>
      </c>
      <c r="O20" s="162"/>
      <c r="P20" s="163"/>
      <c r="Q20" s="161" t="s">
        <v>186</v>
      </c>
      <c r="R20" s="163"/>
      <c r="S20" s="163"/>
      <c r="T20" s="161" t="s">
        <v>16</v>
      </c>
      <c r="U20" s="393" t="str">
        <f>IF('異動届　入力画面'!$C$56="","",'異動届　入力画面'!$C$56)</f>
        <v/>
      </c>
      <c r="V20" s="445" t="str">
        <f>IF('異動届　入力画面'!$C$61="","",'異動届　入力画面'!$C$61)</f>
        <v/>
      </c>
      <c r="W20" s="446"/>
      <c r="X20" s="450" t="str">
        <f>IF('異動届　入力画面'!$C$62="","",'異動届　入力画面'!$C$62)</f>
        <v/>
      </c>
      <c r="Y20" s="451"/>
      <c r="Z20" s="452"/>
      <c r="AA20" s="482" t="str">
        <f>IF('異動届　入力画面'!$C$64="","",'異動届　入力画面'!$C$64)</f>
        <v/>
      </c>
      <c r="AB20" s="483"/>
      <c r="AC20" s="396" t="str">
        <f>"〒"&amp;'異動届　入力画面'!C$65</f>
        <v>〒</v>
      </c>
      <c r="AD20" s="397"/>
      <c r="AE20" s="397"/>
      <c r="AF20" s="397"/>
      <c r="AG20" s="397"/>
      <c r="AH20" s="397"/>
      <c r="AI20" s="397"/>
      <c r="AJ20" s="378" t="str">
        <f>'異動届　入力画面'!W68</f>
        <v/>
      </c>
      <c r="AK20" s="418" t="s">
        <v>207</v>
      </c>
      <c r="AL20" s="418"/>
      <c r="AM20" s="419"/>
      <c r="AN20" s="470" t="str">
        <f>IF('異動届　入力画面'!C68="","",'異動届　入力画面'!C68)</f>
        <v/>
      </c>
      <c r="AO20" s="470"/>
      <c r="AP20" s="470"/>
      <c r="AQ20" s="470"/>
      <c r="AR20" s="470"/>
      <c r="AS20" s="470"/>
      <c r="AT20" s="470"/>
      <c r="AU20" s="470"/>
      <c r="AV20" s="471"/>
    </row>
    <row r="21" spans="1:48" s="63" customFormat="1" ht="18.75" customHeight="1">
      <c r="A21" s="389"/>
      <c r="B21" s="426" t="str">
        <f>IF('異動届　入力画面'!$C$53="","",'異動届　入力画面'!$C$53)</f>
        <v/>
      </c>
      <c r="C21" s="427"/>
      <c r="D21" s="427"/>
      <c r="E21" s="427"/>
      <c r="F21" s="427"/>
      <c r="G21" s="427"/>
      <c r="H21" s="427"/>
      <c r="I21" s="377"/>
      <c r="J21" s="402"/>
      <c r="K21" s="402"/>
      <c r="L21" s="403" t="str">
        <f>IF('異動届　入力画面'!$C$58="","",'異動届　入力画面'!$C$58)</f>
        <v/>
      </c>
      <c r="M21" s="404"/>
      <c r="N21" s="405"/>
      <c r="O21" s="403" t="str">
        <f>IF('異動届　入力画面'!$C$59="","",'異動届　入力画面'!$C$59)</f>
        <v/>
      </c>
      <c r="P21" s="404"/>
      <c r="Q21" s="405"/>
      <c r="R21" s="432" t="str">
        <f>IF('異動届　入力画面'!$C$60="","",'異動届　入力画面'!$C$60)</f>
        <v/>
      </c>
      <c r="S21" s="432"/>
      <c r="T21" s="433"/>
      <c r="U21" s="394"/>
      <c r="V21" s="437"/>
      <c r="W21" s="447"/>
      <c r="X21" s="453"/>
      <c r="Y21" s="454"/>
      <c r="Z21" s="455"/>
      <c r="AA21" s="484"/>
      <c r="AB21" s="485"/>
      <c r="AC21" s="398" t="str">
        <f>IF('異動届　入力画面'!$C$66="","",'異動届　入力画面'!$C$66)</f>
        <v/>
      </c>
      <c r="AD21" s="399"/>
      <c r="AE21" s="399"/>
      <c r="AF21" s="399"/>
      <c r="AG21" s="399"/>
      <c r="AH21" s="399"/>
      <c r="AI21" s="399"/>
      <c r="AJ21" s="379"/>
      <c r="AK21" s="420"/>
      <c r="AL21" s="420"/>
      <c r="AM21" s="421"/>
      <c r="AN21" s="173"/>
      <c r="AO21" s="472" t="str">
        <f>IF('異動届　入力画面'!$C$69="","",'異動届　入力画面'!$C$69)</f>
        <v/>
      </c>
      <c r="AP21" s="472"/>
      <c r="AQ21" s="121" t="str">
        <f>IF('異動届　入力画面'!$C$70="","",'異動届　入力画面'!$C$70)</f>
        <v/>
      </c>
      <c r="AR21" s="124" t="s">
        <v>14</v>
      </c>
      <c r="AS21" s="121" t="str">
        <f>IF('異動届　入力画面'!$C$71="","",'異動届　入力画面'!$C$71)</f>
        <v/>
      </c>
      <c r="AT21" s="122" t="s">
        <v>25</v>
      </c>
      <c r="AU21" s="122" t="str">
        <f>IF('異動届　入力画面'!$C$72="","",'異動届　入力画面'!$C$72)</f>
        <v/>
      </c>
      <c r="AV21" s="123" t="s">
        <v>16</v>
      </c>
    </row>
    <row r="22" spans="1:48" s="63" customFormat="1" ht="12.75" customHeight="1">
      <c r="A22" s="389"/>
      <c r="B22" s="426"/>
      <c r="C22" s="427"/>
      <c r="D22" s="427"/>
      <c r="E22" s="427"/>
      <c r="F22" s="427"/>
      <c r="G22" s="427"/>
      <c r="H22" s="427"/>
      <c r="I22" s="481" t="s">
        <v>187</v>
      </c>
      <c r="J22" s="481"/>
      <c r="K22" s="481"/>
      <c r="L22" s="481"/>
      <c r="M22" s="481"/>
      <c r="N22" s="481"/>
      <c r="O22" s="481"/>
      <c r="P22" s="481"/>
      <c r="Q22" s="481"/>
      <c r="R22" s="481"/>
      <c r="S22" s="481"/>
      <c r="T22" s="481"/>
      <c r="U22" s="394"/>
      <c r="V22" s="437"/>
      <c r="W22" s="447"/>
      <c r="X22" s="139"/>
      <c r="Y22" s="140"/>
      <c r="Z22" s="141"/>
      <c r="AA22" s="484"/>
      <c r="AB22" s="485"/>
      <c r="AC22" s="398"/>
      <c r="AD22" s="399"/>
      <c r="AE22" s="399"/>
      <c r="AF22" s="399"/>
      <c r="AG22" s="399"/>
      <c r="AH22" s="399"/>
      <c r="AI22" s="399"/>
      <c r="AJ22" s="379" t="str">
        <f>'異動届　入力画面'!W69</f>
        <v/>
      </c>
      <c r="AK22" s="392" t="s">
        <v>208</v>
      </c>
      <c r="AL22" s="392"/>
      <c r="AM22" s="423"/>
      <c r="AN22" s="131" t="s">
        <v>189</v>
      </c>
      <c r="AO22" s="131"/>
      <c r="AP22" s="132"/>
      <c r="AQ22" s="133" t="s">
        <v>189</v>
      </c>
      <c r="AR22" s="129"/>
      <c r="AS22" s="129"/>
      <c r="AT22" s="129"/>
      <c r="AU22" s="129"/>
      <c r="AV22" s="150"/>
    </row>
    <row r="23" spans="1:48" s="63" customFormat="1" ht="14.25" customHeight="1">
      <c r="A23" s="389"/>
      <c r="B23" s="426"/>
      <c r="C23" s="427"/>
      <c r="D23" s="427"/>
      <c r="E23" s="427"/>
      <c r="F23" s="427"/>
      <c r="G23" s="427"/>
      <c r="H23" s="427"/>
      <c r="I23" s="408" t="str">
        <f>IF('異動届　入力画面'!$C$54="","",'異動届　入力画面'!$W$54)</f>
        <v/>
      </c>
      <c r="J23" s="382" t="str">
        <f>IF('異動届　入力画面'!$C$54="","",'異動届　入力画面'!$X$54)</f>
        <v/>
      </c>
      <c r="K23" s="382" t="str">
        <f>IF('異動届　入力画面'!$C$54="","",'異動届　入力画面'!$Y$54)</f>
        <v/>
      </c>
      <c r="L23" s="386" t="str">
        <f>IF('異動届　入力画面'!$C$54="","",'異動届　入力画面'!$Z$54)</f>
        <v/>
      </c>
      <c r="M23" s="380" t="str">
        <f>IF('異動届　入力画面'!$C$54="","",'異動届　入力画面'!$AA$54)</f>
        <v/>
      </c>
      <c r="N23" s="382" t="str">
        <f>IF('異動届　入力画面'!$C$54="","",'異動届　入力画面'!$AB$54)</f>
        <v/>
      </c>
      <c r="O23" s="382" t="str">
        <f>IF('異動届　入力画面'!$C$54="","",'異動届　入力画面'!$AC$54)</f>
        <v/>
      </c>
      <c r="P23" s="384" t="str">
        <f>IF('異動届　入力画面'!$C$54="","",'異動届　入力画面'!$AD$54)</f>
        <v/>
      </c>
      <c r="Q23" s="386" t="str">
        <f>IF('異動届　入力画面'!$C$54="","",'異動届　入力画面'!$AE$54)</f>
        <v/>
      </c>
      <c r="R23" s="382" t="str">
        <f>IF('異動届　入力画面'!$C$54="","",'異動届　入力画面'!$AF$54)</f>
        <v/>
      </c>
      <c r="S23" s="382" t="str">
        <f>IF('異動届　入力画面'!$C$54="","",'異動届　入力画面'!$AG$54)</f>
        <v/>
      </c>
      <c r="T23" s="406" t="str">
        <f>IF('異動届　入力画面'!$C$54="","",'異動届　入力画面'!$AH$54)</f>
        <v/>
      </c>
      <c r="U23" s="394"/>
      <c r="V23" s="437"/>
      <c r="W23" s="447"/>
      <c r="X23" s="661" t="str">
        <f>IF('異動届　入力画面'!$C$63="","",'異動届　入力画面'!$C$63)</f>
        <v/>
      </c>
      <c r="Y23" s="662"/>
      <c r="Z23" s="663"/>
      <c r="AA23" s="484"/>
      <c r="AB23" s="485"/>
      <c r="AC23" s="398"/>
      <c r="AD23" s="399"/>
      <c r="AE23" s="399"/>
      <c r="AF23" s="399"/>
      <c r="AG23" s="399"/>
      <c r="AH23" s="399"/>
      <c r="AI23" s="399"/>
      <c r="AJ23" s="379"/>
      <c r="AK23" s="392"/>
      <c r="AL23" s="392"/>
      <c r="AM23" s="423"/>
      <c r="AN23" s="473" t="s">
        <v>193</v>
      </c>
      <c r="AO23" s="473"/>
      <c r="AP23" s="474"/>
      <c r="AQ23" s="127"/>
      <c r="AR23" s="125"/>
      <c r="AS23" s="125"/>
      <c r="AT23" s="125"/>
      <c r="AU23" s="125"/>
      <c r="AV23" s="150"/>
    </row>
    <row r="24" spans="1:48" s="63" customFormat="1" ht="14.25" customHeight="1">
      <c r="A24" s="390"/>
      <c r="B24" s="428"/>
      <c r="C24" s="429"/>
      <c r="D24" s="429"/>
      <c r="E24" s="429"/>
      <c r="F24" s="429"/>
      <c r="G24" s="429"/>
      <c r="H24" s="429"/>
      <c r="I24" s="409" t="str">
        <f>IF('異動届　入力画面'!$C$54="","",'異動届　入力画面'!$W$54)</f>
        <v/>
      </c>
      <c r="J24" s="383" t="str">
        <f>IF('異動届　入力画面'!$C$54="","",'異動届　入力画面'!$W$54)</f>
        <v/>
      </c>
      <c r="K24" s="383" t="str">
        <f>IF('異動届　入力画面'!$C$54="","",'異動届　入力画面'!$W$54)</f>
        <v/>
      </c>
      <c r="L24" s="387" t="str">
        <f>IF('異動届　入力画面'!$C$54="","",'異動届　入力画面'!$W$54)</f>
        <v/>
      </c>
      <c r="M24" s="381" t="str">
        <f>IF('異動届　入力画面'!$C$54="","",'異動届　入力画面'!$W$54)</f>
        <v/>
      </c>
      <c r="N24" s="383" t="str">
        <f>IF('異動届　入力画面'!$C$54="","",'異動届　入力画面'!$W$54)</f>
        <v/>
      </c>
      <c r="O24" s="383" t="str">
        <f>IF('異動届　入力画面'!$C$54="","",'異動届　入力画面'!$W$54)</f>
        <v/>
      </c>
      <c r="P24" s="385" t="str">
        <f>IF('異動届　入力画面'!$C$54="","",'異動届　入力画面'!$W$54)</f>
        <v/>
      </c>
      <c r="Q24" s="387" t="str">
        <f>IF('異動届　入力画面'!$C$54="","",'異動届　入力画面'!$W$54)</f>
        <v/>
      </c>
      <c r="R24" s="383" t="str">
        <f>IF('異動届　入力画面'!$C$54="","",'異動届　入力画面'!$W$54)</f>
        <v/>
      </c>
      <c r="S24" s="383" t="str">
        <f>IF('異動届　入力画面'!$C$54="","",'異動届　入力画面'!$W$54)</f>
        <v/>
      </c>
      <c r="T24" s="407" t="str">
        <f>IF('異動届　入力画面'!$C$54="","",'異動届　入力画面'!$W$54)</f>
        <v/>
      </c>
      <c r="U24" s="395"/>
      <c r="V24" s="448"/>
      <c r="W24" s="449"/>
      <c r="X24" s="182"/>
      <c r="Y24" s="183"/>
      <c r="Z24" s="64" t="s">
        <v>6</v>
      </c>
      <c r="AA24" s="486"/>
      <c r="AB24" s="487"/>
      <c r="AC24" s="400"/>
      <c r="AD24" s="401"/>
      <c r="AE24" s="401"/>
      <c r="AF24" s="401"/>
      <c r="AG24" s="401"/>
      <c r="AH24" s="401"/>
      <c r="AI24" s="401"/>
      <c r="AJ24" s="422"/>
      <c r="AK24" s="424"/>
      <c r="AL24" s="424"/>
      <c r="AM24" s="425"/>
      <c r="AN24" s="475"/>
      <c r="AO24" s="475"/>
      <c r="AP24" s="476"/>
      <c r="AQ24" s="128"/>
      <c r="AR24" s="126"/>
      <c r="AS24" s="126"/>
      <c r="AT24" s="126"/>
      <c r="AU24" s="126"/>
      <c r="AV24" s="151"/>
    </row>
    <row r="25" spans="1:48" s="63" customFormat="1" ht="21" customHeight="1">
      <c r="A25" s="388" t="str">
        <f>IF('異動届　入力画面'!$F$51="","",'異動届　入力画面'!$F$51)</f>
        <v/>
      </c>
      <c r="B25" s="391" t="str">
        <f>IF('異動届　入力画面'!$F$52="","",'異動届　入力画面'!$F$52)</f>
        <v/>
      </c>
      <c r="C25" s="392"/>
      <c r="D25" s="392"/>
      <c r="E25" s="392"/>
      <c r="F25" s="392"/>
      <c r="G25" s="392"/>
      <c r="H25" s="392"/>
      <c r="I25" s="377" t="s">
        <v>24</v>
      </c>
      <c r="J25" s="402" t="str">
        <f>IF('異動届　入力画面'!$F$57="","",'異動届　入力画面'!$F$57)</f>
        <v/>
      </c>
      <c r="K25" s="402"/>
      <c r="L25" s="159"/>
      <c r="M25" s="160"/>
      <c r="N25" s="161" t="s">
        <v>14</v>
      </c>
      <c r="O25" s="162"/>
      <c r="P25" s="163"/>
      <c r="Q25" s="161" t="s">
        <v>186</v>
      </c>
      <c r="R25" s="163"/>
      <c r="S25" s="163"/>
      <c r="T25" s="161" t="s">
        <v>16</v>
      </c>
      <c r="U25" s="393" t="str">
        <f>IF('異動届　入力画面'!$F$56="","",'異動届　入力画面'!$F$56)</f>
        <v/>
      </c>
      <c r="V25" s="445" t="str">
        <f>IF('異動届　入力画面'!$F$61="","",'異動届　入力画面'!$F$61)</f>
        <v/>
      </c>
      <c r="W25" s="446"/>
      <c r="X25" s="450" t="str">
        <f>IF('異動届　入力画面'!$F$62="","",'異動届　入力画面'!$F$62)</f>
        <v/>
      </c>
      <c r="Y25" s="451"/>
      <c r="Z25" s="452"/>
      <c r="AA25" s="371" t="str">
        <f>IF('異動届　入力画面'!$F$64="","",'異動届　入力画面'!$F$64)</f>
        <v/>
      </c>
      <c r="AB25" s="372"/>
      <c r="AC25" s="396" t="str">
        <f>"〒"&amp;'異動届　入力画面'!F$65</f>
        <v>〒</v>
      </c>
      <c r="AD25" s="397"/>
      <c r="AE25" s="397"/>
      <c r="AF25" s="397"/>
      <c r="AG25" s="397"/>
      <c r="AH25" s="397"/>
      <c r="AI25" s="397"/>
      <c r="AJ25" s="378" t="str">
        <f>'異動届　入力画面'!AK68</f>
        <v/>
      </c>
      <c r="AK25" s="418" t="s">
        <v>207</v>
      </c>
      <c r="AL25" s="418"/>
      <c r="AM25" s="419"/>
      <c r="AN25" s="470" t="str">
        <f>IF('異動届　入力画面'!F68="","",'異動届　入力画面'!F68)</f>
        <v/>
      </c>
      <c r="AO25" s="470"/>
      <c r="AP25" s="470"/>
      <c r="AQ25" s="470"/>
      <c r="AR25" s="470"/>
      <c r="AS25" s="470"/>
      <c r="AT25" s="470"/>
      <c r="AU25" s="470"/>
      <c r="AV25" s="471"/>
    </row>
    <row r="26" spans="1:48" s="63" customFormat="1" ht="18.75" customHeight="1">
      <c r="A26" s="389"/>
      <c r="B26" s="426" t="str">
        <f>IF('異動届　入力画面'!$F$53="","",'異動届　入力画面'!$F$53)</f>
        <v/>
      </c>
      <c r="C26" s="427"/>
      <c r="D26" s="427"/>
      <c r="E26" s="427"/>
      <c r="F26" s="427"/>
      <c r="G26" s="427"/>
      <c r="H26" s="427"/>
      <c r="I26" s="377"/>
      <c r="J26" s="402"/>
      <c r="K26" s="402"/>
      <c r="L26" s="403" t="str">
        <f>IF('異動届　入力画面'!$F$58="","",'異動届　入力画面'!$F$58)</f>
        <v/>
      </c>
      <c r="M26" s="404"/>
      <c r="N26" s="405"/>
      <c r="O26" s="403" t="str">
        <f>IF('異動届　入力画面'!$F$59="","",'異動届　入力画面'!$F$59)</f>
        <v/>
      </c>
      <c r="P26" s="404"/>
      <c r="Q26" s="405"/>
      <c r="R26" s="432" t="str">
        <f>IF('異動届　入力画面'!$F$60="","",'異動届　入力画面'!$F$60)</f>
        <v/>
      </c>
      <c r="S26" s="432"/>
      <c r="T26" s="433"/>
      <c r="U26" s="394"/>
      <c r="V26" s="437"/>
      <c r="W26" s="447"/>
      <c r="X26" s="453"/>
      <c r="Y26" s="454"/>
      <c r="Z26" s="455"/>
      <c r="AA26" s="373"/>
      <c r="AB26" s="374"/>
      <c r="AC26" s="398" t="str">
        <f>IF('異動届　入力画面'!$F$66="","",'異動届　入力画面'!$F$66)</f>
        <v/>
      </c>
      <c r="AD26" s="399"/>
      <c r="AE26" s="399"/>
      <c r="AF26" s="399"/>
      <c r="AG26" s="399"/>
      <c r="AH26" s="399"/>
      <c r="AI26" s="399"/>
      <c r="AJ26" s="379"/>
      <c r="AK26" s="420"/>
      <c r="AL26" s="420"/>
      <c r="AM26" s="421"/>
      <c r="AN26" s="173"/>
      <c r="AO26" s="472" t="str">
        <f>IF('異動届　入力画面'!$F$69="","",'異動届　入力画面'!$F$69)</f>
        <v/>
      </c>
      <c r="AP26" s="472"/>
      <c r="AQ26" s="121" t="str">
        <f>IF('異動届　入力画面'!$F$70="","",'異動届　入力画面'!$F$70)</f>
        <v/>
      </c>
      <c r="AR26" s="124" t="s">
        <v>14</v>
      </c>
      <c r="AS26" s="121" t="str">
        <f>IF('異動届　入力画面'!$F$71="","",'異動届　入力画面'!$F$71)</f>
        <v/>
      </c>
      <c r="AT26" s="122" t="s">
        <v>25</v>
      </c>
      <c r="AU26" s="122" t="str">
        <f>IF('異動届　入力画面'!$F$72="","",'異動届　入力画面'!$F$72)</f>
        <v/>
      </c>
      <c r="AV26" s="123" t="s">
        <v>16</v>
      </c>
    </row>
    <row r="27" spans="1:48" s="63" customFormat="1" ht="12.75" customHeight="1">
      <c r="A27" s="389"/>
      <c r="B27" s="426"/>
      <c r="C27" s="427"/>
      <c r="D27" s="427"/>
      <c r="E27" s="427"/>
      <c r="F27" s="427"/>
      <c r="G27" s="427"/>
      <c r="H27" s="427"/>
      <c r="I27" s="481" t="s">
        <v>187</v>
      </c>
      <c r="J27" s="481"/>
      <c r="K27" s="481"/>
      <c r="L27" s="481"/>
      <c r="M27" s="481"/>
      <c r="N27" s="481"/>
      <c r="O27" s="481"/>
      <c r="P27" s="481"/>
      <c r="Q27" s="481"/>
      <c r="R27" s="481"/>
      <c r="S27" s="481"/>
      <c r="T27" s="481"/>
      <c r="U27" s="394"/>
      <c r="V27" s="437"/>
      <c r="W27" s="447"/>
      <c r="X27" s="139"/>
      <c r="Y27" s="140"/>
      <c r="Z27" s="141"/>
      <c r="AA27" s="373"/>
      <c r="AB27" s="374"/>
      <c r="AC27" s="398"/>
      <c r="AD27" s="399"/>
      <c r="AE27" s="399"/>
      <c r="AF27" s="399"/>
      <c r="AG27" s="399"/>
      <c r="AH27" s="399"/>
      <c r="AI27" s="399"/>
      <c r="AJ27" s="379" t="str">
        <f>'異動届　入力画面'!AK69</f>
        <v/>
      </c>
      <c r="AK27" s="392" t="s">
        <v>208</v>
      </c>
      <c r="AL27" s="392"/>
      <c r="AM27" s="423"/>
      <c r="AN27" s="131" t="s">
        <v>189</v>
      </c>
      <c r="AO27" s="131"/>
      <c r="AP27" s="132"/>
      <c r="AQ27" s="133" t="s">
        <v>189</v>
      </c>
      <c r="AR27" s="129"/>
      <c r="AS27" s="129"/>
      <c r="AT27" s="129"/>
      <c r="AU27" s="129"/>
      <c r="AV27" s="150"/>
    </row>
    <row r="28" spans="1:48" s="63" customFormat="1" ht="14.25" customHeight="1">
      <c r="A28" s="389"/>
      <c r="B28" s="426"/>
      <c r="C28" s="427"/>
      <c r="D28" s="427"/>
      <c r="E28" s="427"/>
      <c r="F28" s="427"/>
      <c r="G28" s="427"/>
      <c r="H28" s="427"/>
      <c r="I28" s="408" t="str">
        <f>IF('異動届　入力画面'!$F$54="","",'異動届　入力画面'!$AJ$54)</f>
        <v/>
      </c>
      <c r="J28" s="382" t="str">
        <f>IF('異動届　入力画面'!$F$54="","",'異動届　入力画面'!$AK$54)</f>
        <v/>
      </c>
      <c r="K28" s="382" t="str">
        <f>IF('異動届　入力画面'!$F$54="","",'異動届　入力画面'!$AL$54)</f>
        <v/>
      </c>
      <c r="L28" s="386" t="str">
        <f>IF('異動届　入力画面'!$F$54="","",'異動届　入力画面'!$AM$54)</f>
        <v/>
      </c>
      <c r="M28" s="380" t="str">
        <f>IF('異動届　入力画面'!$F$54="","",'異動届　入力画面'!$AN$54)</f>
        <v/>
      </c>
      <c r="N28" s="382" t="str">
        <f>IF('異動届　入力画面'!$F$54="","",'異動届　入力画面'!$AO$54)</f>
        <v/>
      </c>
      <c r="O28" s="382" t="str">
        <f>IF('異動届　入力画面'!$F$54="","",'異動届　入力画面'!$AP$54)</f>
        <v/>
      </c>
      <c r="P28" s="384" t="str">
        <f>IF('異動届　入力画面'!$F$54="","",'異動届　入力画面'!$AQ$54)</f>
        <v/>
      </c>
      <c r="Q28" s="386" t="str">
        <f>IF('異動届　入力画面'!$F$54="","",'異動届　入力画面'!$AR$54)</f>
        <v/>
      </c>
      <c r="R28" s="382" t="str">
        <f>IF('異動届　入力画面'!$F$54="","",'異動届　入力画面'!$AS$54)</f>
        <v/>
      </c>
      <c r="S28" s="382" t="str">
        <f>IF('異動届　入力画面'!$F$54="","",'異動届　入力画面'!$AT$54)</f>
        <v/>
      </c>
      <c r="T28" s="406" t="str">
        <f>IF('異動届　入力画面'!$F$54="","",'異動届　入力画面'!$AU$54)</f>
        <v/>
      </c>
      <c r="U28" s="394"/>
      <c r="V28" s="437"/>
      <c r="W28" s="447"/>
      <c r="X28" s="661" t="str">
        <f>IF('異動届　入力画面'!$F$63="","",'異動届　入力画面'!$F$63)</f>
        <v/>
      </c>
      <c r="Y28" s="662"/>
      <c r="Z28" s="663"/>
      <c r="AA28" s="373"/>
      <c r="AB28" s="374"/>
      <c r="AC28" s="398"/>
      <c r="AD28" s="399"/>
      <c r="AE28" s="399"/>
      <c r="AF28" s="399"/>
      <c r="AG28" s="399"/>
      <c r="AH28" s="399"/>
      <c r="AI28" s="399"/>
      <c r="AJ28" s="379"/>
      <c r="AK28" s="392"/>
      <c r="AL28" s="392"/>
      <c r="AM28" s="423"/>
      <c r="AN28" s="473" t="s">
        <v>193</v>
      </c>
      <c r="AO28" s="473"/>
      <c r="AP28" s="474"/>
      <c r="AQ28" s="127"/>
      <c r="AR28" s="125"/>
      <c r="AS28" s="125"/>
      <c r="AT28" s="125"/>
      <c r="AU28" s="125"/>
      <c r="AV28" s="150"/>
    </row>
    <row r="29" spans="1:48" s="63" customFormat="1" ht="14.25" customHeight="1">
      <c r="A29" s="390"/>
      <c r="B29" s="428"/>
      <c r="C29" s="429"/>
      <c r="D29" s="429"/>
      <c r="E29" s="429"/>
      <c r="F29" s="429"/>
      <c r="G29" s="429"/>
      <c r="H29" s="429"/>
      <c r="I29" s="409" t="str">
        <f>IF('異動届　入力画面'!$C$54="","",'異動届　入力画面'!$W$54)</f>
        <v/>
      </c>
      <c r="J29" s="383" t="str">
        <f>IF('異動届　入力画面'!$C$54="","",'異動届　入力画面'!$W$54)</f>
        <v/>
      </c>
      <c r="K29" s="383" t="str">
        <f>IF('異動届　入力画面'!$C$54="","",'異動届　入力画面'!$W$54)</f>
        <v/>
      </c>
      <c r="L29" s="387" t="str">
        <f>IF('異動届　入力画面'!$C$54="","",'異動届　入力画面'!$W$54)</f>
        <v/>
      </c>
      <c r="M29" s="381" t="str">
        <f>IF('異動届　入力画面'!$C$54="","",'異動届　入力画面'!$W$54)</f>
        <v/>
      </c>
      <c r="N29" s="383" t="str">
        <f>IF('異動届　入力画面'!$C$54="","",'異動届　入力画面'!$W$54)</f>
        <v/>
      </c>
      <c r="O29" s="383" t="str">
        <f>IF('異動届　入力画面'!$C$54="","",'異動届　入力画面'!$W$54)</f>
        <v/>
      </c>
      <c r="P29" s="385" t="str">
        <f>IF('異動届　入力画面'!$C$54="","",'異動届　入力画面'!$W$54)</f>
        <v/>
      </c>
      <c r="Q29" s="387" t="str">
        <f>IF('異動届　入力画面'!$C$54="","",'異動届　入力画面'!$W$54)</f>
        <v/>
      </c>
      <c r="R29" s="383" t="str">
        <f>IF('異動届　入力画面'!$C$54="","",'異動届　入力画面'!$W$54)</f>
        <v/>
      </c>
      <c r="S29" s="383" t="str">
        <f>IF('異動届　入力画面'!$C$54="","",'異動届　入力画面'!$W$54)</f>
        <v/>
      </c>
      <c r="T29" s="407" t="str">
        <f>IF('異動届　入力画面'!$C$54="","",'異動届　入力画面'!$W$54)</f>
        <v/>
      </c>
      <c r="U29" s="395"/>
      <c r="V29" s="448"/>
      <c r="W29" s="449"/>
      <c r="X29" s="184"/>
      <c r="Y29" s="185"/>
      <c r="Z29" s="64" t="s">
        <v>6</v>
      </c>
      <c r="AA29" s="667"/>
      <c r="AB29" s="668"/>
      <c r="AC29" s="400"/>
      <c r="AD29" s="401"/>
      <c r="AE29" s="401"/>
      <c r="AF29" s="401"/>
      <c r="AG29" s="401"/>
      <c r="AH29" s="401"/>
      <c r="AI29" s="401"/>
      <c r="AJ29" s="422"/>
      <c r="AK29" s="424"/>
      <c r="AL29" s="424"/>
      <c r="AM29" s="425"/>
      <c r="AN29" s="475"/>
      <c r="AO29" s="475"/>
      <c r="AP29" s="476"/>
      <c r="AQ29" s="128"/>
      <c r="AR29" s="126"/>
      <c r="AS29" s="126"/>
      <c r="AT29" s="126"/>
      <c r="AU29" s="126"/>
      <c r="AV29" s="151"/>
    </row>
    <row r="30" spans="1:48" s="63" customFormat="1" ht="21.75" customHeight="1">
      <c r="A30" s="388" t="str">
        <f>IF('異動届　入力画面'!$C$74="","",'異動届　入力画面'!$C$74)</f>
        <v/>
      </c>
      <c r="B30" s="391" t="str">
        <f>IF('異動届　入力画面'!$C$75="","",'異動届　入力画面'!$C$75)</f>
        <v/>
      </c>
      <c r="C30" s="392"/>
      <c r="D30" s="392"/>
      <c r="E30" s="392"/>
      <c r="F30" s="392"/>
      <c r="G30" s="392"/>
      <c r="H30" s="392"/>
      <c r="I30" s="377" t="s">
        <v>24</v>
      </c>
      <c r="J30" s="402" t="str">
        <f>IF('異動届　入力画面'!$C$80="","",'異動届　入力画面'!$C$80)</f>
        <v/>
      </c>
      <c r="K30" s="402"/>
      <c r="L30" s="159"/>
      <c r="M30" s="160"/>
      <c r="N30" s="161" t="s">
        <v>14</v>
      </c>
      <c r="O30" s="162"/>
      <c r="P30" s="163"/>
      <c r="Q30" s="161" t="s">
        <v>186</v>
      </c>
      <c r="R30" s="163"/>
      <c r="S30" s="163"/>
      <c r="T30" s="161" t="s">
        <v>16</v>
      </c>
      <c r="U30" s="393" t="str">
        <f>IF('異動届　入力画面'!$C$79="","",'異動届　入力画面'!$C$79)</f>
        <v/>
      </c>
      <c r="V30" s="445" t="str">
        <f>IF('異動届　入力画面'!$C$84="","",'異動届　入力画面'!$C$84)</f>
        <v/>
      </c>
      <c r="W30" s="446"/>
      <c r="X30" s="450" t="str">
        <f>IF('異動届　入力画面'!$C$85="","",'異動届　入力画面'!$C$85)</f>
        <v/>
      </c>
      <c r="Y30" s="451"/>
      <c r="Z30" s="452"/>
      <c r="AA30" s="371" t="str">
        <f>IF('異動届　入力画面'!$C$87="","",'異動届　入力画面'!$C$87)</f>
        <v/>
      </c>
      <c r="AB30" s="372"/>
      <c r="AC30" s="396" t="str">
        <f>"〒"&amp;'異動届　入力画面'!C$88</f>
        <v>〒</v>
      </c>
      <c r="AD30" s="397"/>
      <c r="AE30" s="397"/>
      <c r="AF30" s="397"/>
      <c r="AG30" s="397"/>
      <c r="AH30" s="397"/>
      <c r="AI30" s="397"/>
      <c r="AJ30" s="378" t="str">
        <f>'異動届　入力画面'!W92</f>
        <v/>
      </c>
      <c r="AK30" s="418" t="s">
        <v>207</v>
      </c>
      <c r="AL30" s="418"/>
      <c r="AM30" s="419"/>
      <c r="AN30" s="470" t="str">
        <f>IF('異動届　入力画面'!C91="","",'異動届　入力画面'!C91)</f>
        <v/>
      </c>
      <c r="AO30" s="470"/>
      <c r="AP30" s="470"/>
      <c r="AQ30" s="470"/>
      <c r="AR30" s="470"/>
      <c r="AS30" s="470"/>
      <c r="AT30" s="470"/>
      <c r="AU30" s="470"/>
      <c r="AV30" s="471"/>
    </row>
    <row r="31" spans="1:48" s="63" customFormat="1" ht="18.75" customHeight="1">
      <c r="A31" s="389"/>
      <c r="B31" s="426" t="str">
        <f>IF('異動届　入力画面'!$C$76="","",'異動届　入力画面'!$C$76)</f>
        <v/>
      </c>
      <c r="C31" s="427"/>
      <c r="D31" s="427"/>
      <c r="E31" s="427"/>
      <c r="F31" s="427"/>
      <c r="G31" s="427"/>
      <c r="H31" s="427"/>
      <c r="I31" s="377"/>
      <c r="J31" s="402"/>
      <c r="K31" s="402"/>
      <c r="L31" s="488" t="str">
        <f>IF('異動届　入力画面'!$C$81="","",'異動届　入力画面'!$C$81)</f>
        <v/>
      </c>
      <c r="M31" s="489"/>
      <c r="N31" s="490"/>
      <c r="O31" s="403" t="str">
        <f>IF('異動届　入力画面'!$C$82="","",'異動届　入力画面'!$C$82)</f>
        <v/>
      </c>
      <c r="P31" s="404"/>
      <c r="Q31" s="405"/>
      <c r="R31" s="432" t="str">
        <f>IF('異動届　入力画面'!$C$83="","",'異動届　入力画面'!$C$83)</f>
        <v/>
      </c>
      <c r="S31" s="432"/>
      <c r="T31" s="433"/>
      <c r="U31" s="394"/>
      <c r="V31" s="437"/>
      <c r="W31" s="447"/>
      <c r="X31" s="453"/>
      <c r="Y31" s="454"/>
      <c r="Z31" s="455"/>
      <c r="AA31" s="373"/>
      <c r="AB31" s="374"/>
      <c r="AC31" s="398" t="str">
        <f>IF('異動届　入力画面'!$C$89="","",'異動届　入力画面'!$C$89)</f>
        <v/>
      </c>
      <c r="AD31" s="399"/>
      <c r="AE31" s="399"/>
      <c r="AF31" s="399"/>
      <c r="AG31" s="399"/>
      <c r="AH31" s="399"/>
      <c r="AI31" s="399"/>
      <c r="AJ31" s="379"/>
      <c r="AK31" s="420"/>
      <c r="AL31" s="420"/>
      <c r="AM31" s="421"/>
      <c r="AN31" s="173"/>
      <c r="AO31" s="472" t="str">
        <f>IF('異動届　入力画面'!$C$92="","",'異動届　入力画面'!$C$92)</f>
        <v/>
      </c>
      <c r="AP31" s="472"/>
      <c r="AQ31" s="121" t="str">
        <f>IF('異動届　入力画面'!C93="","",'異動届　入力画面'!C93)</f>
        <v/>
      </c>
      <c r="AR31" s="124" t="s">
        <v>14</v>
      </c>
      <c r="AS31" s="121" t="str">
        <f>IF('異動届　入力画面'!$C$94="","",'異動届　入力画面'!$C$94)</f>
        <v/>
      </c>
      <c r="AT31" s="122" t="s">
        <v>25</v>
      </c>
      <c r="AU31" s="122" t="str">
        <f>IF('異動届　入力画面'!$C$95="","",'異動届　入力画面'!$C$95)</f>
        <v/>
      </c>
      <c r="AV31" s="123" t="s">
        <v>16</v>
      </c>
    </row>
    <row r="32" spans="1:48" s="63" customFormat="1" ht="12.75" customHeight="1">
      <c r="A32" s="389"/>
      <c r="B32" s="426"/>
      <c r="C32" s="427"/>
      <c r="D32" s="427"/>
      <c r="E32" s="427"/>
      <c r="F32" s="427"/>
      <c r="G32" s="427"/>
      <c r="H32" s="427"/>
      <c r="I32" s="481" t="s">
        <v>187</v>
      </c>
      <c r="J32" s="481"/>
      <c r="K32" s="481"/>
      <c r="L32" s="481"/>
      <c r="M32" s="481"/>
      <c r="N32" s="481"/>
      <c r="O32" s="481"/>
      <c r="P32" s="481"/>
      <c r="Q32" s="481"/>
      <c r="R32" s="481"/>
      <c r="S32" s="481"/>
      <c r="T32" s="481"/>
      <c r="U32" s="394"/>
      <c r="V32" s="437"/>
      <c r="W32" s="447"/>
      <c r="X32" s="139"/>
      <c r="Y32" s="140"/>
      <c r="Z32" s="141"/>
      <c r="AA32" s="373"/>
      <c r="AB32" s="374"/>
      <c r="AC32" s="398"/>
      <c r="AD32" s="399"/>
      <c r="AE32" s="399"/>
      <c r="AF32" s="399"/>
      <c r="AG32" s="399"/>
      <c r="AH32" s="399"/>
      <c r="AI32" s="399"/>
      <c r="AJ32" s="379" t="str">
        <f>'異動届　入力画面'!W93</f>
        <v/>
      </c>
      <c r="AK32" s="392" t="s">
        <v>208</v>
      </c>
      <c r="AL32" s="392"/>
      <c r="AM32" s="423"/>
      <c r="AN32" s="131" t="s">
        <v>189</v>
      </c>
      <c r="AO32" s="131"/>
      <c r="AP32" s="132"/>
      <c r="AQ32" s="133" t="s">
        <v>189</v>
      </c>
      <c r="AR32" s="129"/>
      <c r="AS32" s="129"/>
      <c r="AT32" s="129"/>
      <c r="AU32" s="129"/>
      <c r="AV32" s="150"/>
    </row>
    <row r="33" spans="1:49" s="63" customFormat="1" ht="14.25" customHeight="1">
      <c r="A33" s="389"/>
      <c r="B33" s="426"/>
      <c r="C33" s="427"/>
      <c r="D33" s="427"/>
      <c r="E33" s="427"/>
      <c r="F33" s="427"/>
      <c r="G33" s="427"/>
      <c r="H33" s="427"/>
      <c r="I33" s="408" t="str">
        <f>IF('異動届　入力画面'!$C$77="","",'異動届　入力画面'!$W$77)</f>
        <v/>
      </c>
      <c r="J33" s="382" t="str">
        <f>IF('異動届　入力画面'!$C$77="","",'異動届　入力画面'!$X$77)</f>
        <v/>
      </c>
      <c r="K33" s="382" t="str">
        <f>IF('異動届　入力画面'!$C$77="","",'異動届　入力画面'!$Y$77)</f>
        <v/>
      </c>
      <c r="L33" s="386" t="str">
        <f>IF('異動届　入力画面'!$C$77="","",'異動届　入力画面'!$Z$77)</f>
        <v/>
      </c>
      <c r="M33" s="380" t="str">
        <f>IF('異動届　入力画面'!$C$77="","",'異動届　入力画面'!$AA$77)</f>
        <v/>
      </c>
      <c r="N33" s="382" t="str">
        <f>IF('異動届　入力画面'!$C$77="","",'異動届　入力画面'!$AB$77)</f>
        <v/>
      </c>
      <c r="O33" s="382" t="str">
        <f>IF('異動届　入力画面'!$C$77="","",'異動届　入力画面'!$AC$77)</f>
        <v/>
      </c>
      <c r="P33" s="384" t="str">
        <f>IF('異動届　入力画面'!$C$77="","",'異動届　入力画面'!$AD$77)</f>
        <v/>
      </c>
      <c r="Q33" s="386" t="str">
        <f>IF('異動届　入力画面'!$C$77="","",'異動届　入力画面'!$AE$77)</f>
        <v/>
      </c>
      <c r="R33" s="382" t="str">
        <f>IF('異動届　入力画面'!$C$77="","",'異動届　入力画面'!$AF$77)</f>
        <v/>
      </c>
      <c r="S33" s="382" t="str">
        <f>IF('異動届　入力画面'!$C$77="","",'異動届　入力画面'!$AG$77)</f>
        <v/>
      </c>
      <c r="T33" s="406" t="str">
        <f>IF('異動届　入力画面'!$C$77="","",'異動届　入力画面'!$AH$77)</f>
        <v/>
      </c>
      <c r="U33" s="394"/>
      <c r="V33" s="437"/>
      <c r="W33" s="447"/>
      <c r="X33" s="661" t="str">
        <f>IF('異動届　入力画面'!$C$86="","",'異動届　入力画面'!$C$86)</f>
        <v/>
      </c>
      <c r="Y33" s="662"/>
      <c r="Z33" s="663"/>
      <c r="AA33" s="373"/>
      <c r="AB33" s="374"/>
      <c r="AC33" s="398"/>
      <c r="AD33" s="399"/>
      <c r="AE33" s="399"/>
      <c r="AF33" s="399"/>
      <c r="AG33" s="399"/>
      <c r="AH33" s="399"/>
      <c r="AI33" s="399"/>
      <c r="AJ33" s="379"/>
      <c r="AK33" s="392"/>
      <c r="AL33" s="392"/>
      <c r="AM33" s="423"/>
      <c r="AN33" s="473" t="s">
        <v>193</v>
      </c>
      <c r="AO33" s="473"/>
      <c r="AP33" s="474"/>
      <c r="AQ33" s="127"/>
      <c r="AR33" s="125"/>
      <c r="AS33" s="125"/>
      <c r="AT33" s="125"/>
      <c r="AU33" s="125"/>
      <c r="AV33" s="150"/>
    </row>
    <row r="34" spans="1:49" s="63" customFormat="1" ht="14.25" customHeight="1">
      <c r="A34" s="390"/>
      <c r="B34" s="428"/>
      <c r="C34" s="429"/>
      <c r="D34" s="429"/>
      <c r="E34" s="429"/>
      <c r="F34" s="429"/>
      <c r="G34" s="429"/>
      <c r="H34" s="429"/>
      <c r="I34" s="409" t="str">
        <f>IF('異動届　入力画面'!$C$54="","",'異動届　入力画面'!$W$54)</f>
        <v/>
      </c>
      <c r="J34" s="383" t="str">
        <f>IF('異動届　入力画面'!$C$54="","",'異動届　入力画面'!$W$54)</f>
        <v/>
      </c>
      <c r="K34" s="383" t="str">
        <f>IF('異動届　入力画面'!$C$54="","",'異動届　入力画面'!$W$54)</f>
        <v/>
      </c>
      <c r="L34" s="387" t="str">
        <f>IF('異動届　入力画面'!$C$54="","",'異動届　入力画面'!$W$54)</f>
        <v/>
      </c>
      <c r="M34" s="381" t="str">
        <f>IF('異動届　入力画面'!$C$54="","",'異動届　入力画面'!$W$54)</f>
        <v/>
      </c>
      <c r="N34" s="383" t="str">
        <f>IF('異動届　入力画面'!$C$54="","",'異動届　入力画面'!$W$54)</f>
        <v/>
      </c>
      <c r="O34" s="383" t="str">
        <f>IF('異動届　入力画面'!$C$54="","",'異動届　入力画面'!$W$54)</f>
        <v/>
      </c>
      <c r="P34" s="385" t="str">
        <f>IF('異動届　入力画面'!$C$54="","",'異動届　入力画面'!$W$54)</f>
        <v/>
      </c>
      <c r="Q34" s="387" t="str">
        <f>IF('異動届　入力画面'!$C$54="","",'異動届　入力画面'!$W$54)</f>
        <v/>
      </c>
      <c r="R34" s="383" t="str">
        <f>IF('異動届　入力画面'!$C$54="","",'異動届　入力画面'!$W$54)</f>
        <v/>
      </c>
      <c r="S34" s="383" t="str">
        <f>IF('異動届　入力画面'!$C$54="","",'異動届　入力画面'!$W$54)</f>
        <v/>
      </c>
      <c r="T34" s="407" t="str">
        <f>IF('異動届　入力画面'!$C$54="","",'異動届　入力画面'!$W$54)</f>
        <v/>
      </c>
      <c r="U34" s="395"/>
      <c r="V34" s="448"/>
      <c r="W34" s="449"/>
      <c r="X34" s="184"/>
      <c r="Y34" s="185"/>
      <c r="Z34" s="145" t="s">
        <v>6</v>
      </c>
      <c r="AA34" s="667"/>
      <c r="AB34" s="668"/>
      <c r="AC34" s="400"/>
      <c r="AD34" s="401"/>
      <c r="AE34" s="401"/>
      <c r="AF34" s="401"/>
      <c r="AG34" s="401"/>
      <c r="AH34" s="401"/>
      <c r="AI34" s="401"/>
      <c r="AJ34" s="422"/>
      <c r="AK34" s="424"/>
      <c r="AL34" s="424"/>
      <c r="AM34" s="425"/>
      <c r="AN34" s="475"/>
      <c r="AO34" s="475"/>
      <c r="AP34" s="476"/>
      <c r="AQ34" s="128"/>
      <c r="AR34" s="126"/>
      <c r="AS34" s="126"/>
      <c r="AT34" s="126"/>
      <c r="AU34" s="126"/>
      <c r="AV34" s="151"/>
    </row>
    <row r="35" spans="1:49" s="63" customFormat="1" ht="21.75" customHeight="1">
      <c r="A35" s="430">
        <f>'異動届　入力画面'!F74</f>
        <v>0</v>
      </c>
      <c r="B35" s="391">
        <f>'異動届　入力画面'!F75</f>
        <v>0</v>
      </c>
      <c r="C35" s="392"/>
      <c r="D35" s="392"/>
      <c r="E35" s="392"/>
      <c r="F35" s="392"/>
      <c r="G35" s="392"/>
      <c r="H35" s="580"/>
      <c r="I35" s="377" t="s">
        <v>24</v>
      </c>
      <c r="J35" s="402" t="str">
        <f>IF('異動届　入力画面'!$F$80="","",'異動届　入力画面'!$F$80)</f>
        <v/>
      </c>
      <c r="K35" s="402"/>
      <c r="L35" s="159"/>
      <c r="M35" s="160"/>
      <c r="N35" s="161" t="s">
        <v>14</v>
      </c>
      <c r="O35" s="162"/>
      <c r="P35" s="163"/>
      <c r="Q35" s="161" t="s">
        <v>186</v>
      </c>
      <c r="R35" s="163"/>
      <c r="S35" s="163"/>
      <c r="T35" s="161" t="s">
        <v>16</v>
      </c>
      <c r="U35" s="393" t="str">
        <f>IF('異動届　入力画面'!$F$79="","",'異動届　入力画面'!$F$79)</f>
        <v/>
      </c>
      <c r="V35" s="445">
        <f>'異動届　入力画面'!F84</f>
        <v>0</v>
      </c>
      <c r="W35" s="446"/>
      <c r="X35" s="585">
        <f>'異動届　入力画面'!F85</f>
        <v>0</v>
      </c>
      <c r="Y35" s="586"/>
      <c r="Z35" s="587"/>
      <c r="AA35" s="371" t="str">
        <f>IF('異動届　入力画面'!$F$87="","",'異動届　入力画面'!$F$87)</f>
        <v/>
      </c>
      <c r="AB35" s="372"/>
      <c r="AC35" s="396" t="str">
        <f>"〒"&amp;'異動届　入力画面'!F$88</f>
        <v>〒</v>
      </c>
      <c r="AD35" s="397"/>
      <c r="AE35" s="397"/>
      <c r="AF35" s="397"/>
      <c r="AG35" s="397"/>
      <c r="AH35" s="397"/>
      <c r="AI35" s="397"/>
      <c r="AJ35" s="378" t="str">
        <f>'異動届　入力画面'!AK92</f>
        <v/>
      </c>
      <c r="AK35" s="418" t="s">
        <v>207</v>
      </c>
      <c r="AL35" s="418"/>
      <c r="AM35" s="419"/>
      <c r="AN35" s="470" t="str">
        <f>IF('異動届　入力画面'!F91="","",'異動届　入力画面'!F91)</f>
        <v/>
      </c>
      <c r="AO35" s="470"/>
      <c r="AP35" s="470"/>
      <c r="AQ35" s="470"/>
      <c r="AR35" s="470"/>
      <c r="AS35" s="470"/>
      <c r="AT35" s="470"/>
      <c r="AU35" s="470"/>
      <c r="AV35" s="471"/>
    </row>
    <row r="36" spans="1:49" s="63" customFormat="1" ht="18.75" customHeight="1">
      <c r="A36" s="389"/>
      <c r="B36" s="581" t="str">
        <f>IF('異動届　入力画面'!$F$76="","",'異動届　入力画面'!$F$76)</f>
        <v/>
      </c>
      <c r="C36" s="582"/>
      <c r="D36" s="582"/>
      <c r="E36" s="582"/>
      <c r="F36" s="582"/>
      <c r="G36" s="582"/>
      <c r="H36" s="582"/>
      <c r="I36" s="377"/>
      <c r="J36" s="402"/>
      <c r="K36" s="402"/>
      <c r="L36" s="403" t="str">
        <f>IF('異動届　入力画面'!$F$81="","",'異動届　入力画面'!$F$81)</f>
        <v/>
      </c>
      <c r="M36" s="404"/>
      <c r="N36" s="405"/>
      <c r="O36" s="403" t="str">
        <f>IF('異動届　入力画面'!$F$82="","",'異動届　入力画面'!$F$82)</f>
        <v/>
      </c>
      <c r="P36" s="404"/>
      <c r="Q36" s="405"/>
      <c r="R36" s="432" t="str">
        <f>IF('異動届　入力画面'!$F$83="","",'異動届　入力画面'!$F$83)</f>
        <v/>
      </c>
      <c r="S36" s="432"/>
      <c r="T36" s="433"/>
      <c r="U36" s="394"/>
      <c r="V36" s="437"/>
      <c r="W36" s="447"/>
      <c r="X36" s="588"/>
      <c r="Y36" s="589"/>
      <c r="Z36" s="590"/>
      <c r="AA36" s="373"/>
      <c r="AB36" s="374"/>
      <c r="AC36" s="398" t="str">
        <f>IF('異動届　入力画面'!$F$89="","",'異動届　入力画面'!$F$89)</f>
        <v/>
      </c>
      <c r="AD36" s="399"/>
      <c r="AE36" s="399"/>
      <c r="AF36" s="399"/>
      <c r="AG36" s="399"/>
      <c r="AH36" s="399"/>
      <c r="AI36" s="399"/>
      <c r="AJ36" s="379"/>
      <c r="AK36" s="420"/>
      <c r="AL36" s="420"/>
      <c r="AM36" s="421"/>
      <c r="AN36" s="173"/>
      <c r="AO36" s="472" t="str">
        <f>IF('異動届　入力画面'!$C$92="","",'異動届　入力画面'!$C$92)</f>
        <v/>
      </c>
      <c r="AP36" s="472"/>
      <c r="AQ36" s="121" t="str">
        <f>IF('異動届　入力画面'!$F$93="","",'異動届　入力画面'!$F$93)</f>
        <v/>
      </c>
      <c r="AR36" s="124" t="s">
        <v>14</v>
      </c>
      <c r="AS36" s="121" t="str">
        <f>IF('異動届　入力画面'!$F$94="","",'異動届　入力画面'!$F$94)</f>
        <v/>
      </c>
      <c r="AT36" s="122" t="s">
        <v>25</v>
      </c>
      <c r="AU36" s="122" t="str">
        <f>IF('異動届　入力画面'!$F$95="","",'異動届　入力画面'!$F$95)</f>
        <v/>
      </c>
      <c r="AV36" s="123" t="s">
        <v>16</v>
      </c>
    </row>
    <row r="37" spans="1:49" s="63" customFormat="1" ht="12.75" customHeight="1">
      <c r="A37" s="389"/>
      <c r="B37" s="426"/>
      <c r="C37" s="427"/>
      <c r="D37" s="427"/>
      <c r="E37" s="427"/>
      <c r="F37" s="427"/>
      <c r="G37" s="427"/>
      <c r="H37" s="427"/>
      <c r="I37" s="481" t="s">
        <v>187</v>
      </c>
      <c r="J37" s="481"/>
      <c r="K37" s="481"/>
      <c r="L37" s="481"/>
      <c r="M37" s="481"/>
      <c r="N37" s="481"/>
      <c r="O37" s="481"/>
      <c r="P37" s="481"/>
      <c r="Q37" s="481"/>
      <c r="R37" s="481"/>
      <c r="S37" s="481"/>
      <c r="T37" s="481"/>
      <c r="U37" s="394"/>
      <c r="V37" s="437"/>
      <c r="W37" s="447"/>
      <c r="X37" s="142"/>
      <c r="Y37" s="143"/>
      <c r="Z37" s="146"/>
      <c r="AA37" s="373"/>
      <c r="AB37" s="374"/>
      <c r="AC37" s="398"/>
      <c r="AD37" s="399"/>
      <c r="AE37" s="399"/>
      <c r="AF37" s="399"/>
      <c r="AG37" s="399"/>
      <c r="AH37" s="399"/>
      <c r="AI37" s="399"/>
      <c r="AJ37" s="379" t="str">
        <f>'異動届　入力画面'!AK93</f>
        <v/>
      </c>
      <c r="AK37" s="392" t="s">
        <v>208</v>
      </c>
      <c r="AL37" s="392"/>
      <c r="AM37" s="423"/>
      <c r="AN37" s="131" t="s">
        <v>189</v>
      </c>
      <c r="AO37" s="131"/>
      <c r="AP37" s="132"/>
      <c r="AQ37" s="133" t="s">
        <v>189</v>
      </c>
      <c r="AR37" s="129"/>
      <c r="AS37" s="129"/>
      <c r="AT37" s="129"/>
      <c r="AU37" s="129"/>
      <c r="AV37" s="150"/>
    </row>
    <row r="38" spans="1:49" s="63" customFormat="1" ht="14.25" customHeight="1">
      <c r="A38" s="389"/>
      <c r="B38" s="426"/>
      <c r="C38" s="427"/>
      <c r="D38" s="427"/>
      <c r="E38" s="427"/>
      <c r="F38" s="427"/>
      <c r="G38" s="427"/>
      <c r="H38" s="427"/>
      <c r="I38" s="408" t="str">
        <f>IF('異動届　入力画面'!$F$77="","",'異動届　入力画面'!$AJ$77)</f>
        <v/>
      </c>
      <c r="J38" s="382" t="str">
        <f>IF('異動届　入力画面'!$F$77="","",'異動届　入力画面'!$AK$77)</f>
        <v/>
      </c>
      <c r="K38" s="382" t="str">
        <f>IF('異動届　入力画面'!$F$77="","",'異動届　入力画面'!$AL$77)</f>
        <v/>
      </c>
      <c r="L38" s="653" t="str">
        <f>IF('異動届　入力画面'!$F$77="","",'異動届　入力画面'!$AM$77)</f>
        <v/>
      </c>
      <c r="M38" s="380" t="str">
        <f>IF('異動届　入力画面'!$F$77="","",'異動届　入力画面'!$AN$77)</f>
        <v/>
      </c>
      <c r="N38" s="382" t="str">
        <f>IF('異動届　入力画面'!$F$77="","",'異動届　入力画面'!$AO$77)</f>
        <v/>
      </c>
      <c r="O38" s="382" t="str">
        <f>IF('異動届　入力画面'!$F$77="","",'異動届　入力画面'!$AP$77)</f>
        <v/>
      </c>
      <c r="P38" s="384" t="str">
        <f>IF('異動届　入力画面'!$F$77="","",'異動届　入力画面'!$AQ$77)</f>
        <v/>
      </c>
      <c r="Q38" s="593" t="str">
        <f>IF('異動届　入力画面'!$F$77="","",'異動届　入力画面'!$AR$77)</f>
        <v/>
      </c>
      <c r="R38" s="382" t="str">
        <f>IF('異動届　入力画面'!$F$77="","",'異動届　入力画面'!$AS$77)</f>
        <v/>
      </c>
      <c r="S38" s="382" t="str">
        <f>IF('異動届　入力画面'!$F$77="","",'異動届　入力画面'!$AT$77)</f>
        <v/>
      </c>
      <c r="T38" s="406" t="str">
        <f>IF('異動届　入力画面'!$F$77="","",'異動届　入力画面'!$AU$77)</f>
        <v/>
      </c>
      <c r="U38" s="394"/>
      <c r="V38" s="437"/>
      <c r="W38" s="447"/>
      <c r="X38" s="661">
        <f>'異動届　入力画面'!F86</f>
        <v>0</v>
      </c>
      <c r="Y38" s="662"/>
      <c r="Z38" s="663"/>
      <c r="AA38" s="373"/>
      <c r="AB38" s="374"/>
      <c r="AC38" s="398"/>
      <c r="AD38" s="399"/>
      <c r="AE38" s="399"/>
      <c r="AF38" s="399"/>
      <c r="AG38" s="399"/>
      <c r="AH38" s="399"/>
      <c r="AI38" s="399"/>
      <c r="AJ38" s="379"/>
      <c r="AK38" s="392"/>
      <c r="AL38" s="392"/>
      <c r="AM38" s="423"/>
      <c r="AN38" s="640" t="s">
        <v>193</v>
      </c>
      <c r="AO38" s="473"/>
      <c r="AP38" s="474"/>
      <c r="AQ38" s="127"/>
      <c r="AR38" s="125"/>
      <c r="AS38" s="125"/>
      <c r="AT38" s="125"/>
      <c r="AU38" s="125"/>
      <c r="AV38" s="150"/>
    </row>
    <row r="39" spans="1:49" s="63" customFormat="1" ht="14.25" customHeight="1">
      <c r="A39" s="431"/>
      <c r="B39" s="583"/>
      <c r="C39" s="584"/>
      <c r="D39" s="584"/>
      <c r="E39" s="584"/>
      <c r="F39" s="584"/>
      <c r="G39" s="584"/>
      <c r="H39" s="584"/>
      <c r="I39" s="409" t="str">
        <f>IF('異動届　入力画面'!$C$54="","",'異動届　入力画面'!$W$54)</f>
        <v/>
      </c>
      <c r="J39" s="383" t="str">
        <f>IF('異動届　入力画面'!$C$54="","",'異動届　入力画面'!$W$54)</f>
        <v/>
      </c>
      <c r="K39" s="383" t="str">
        <f>IF('異動届　入力画面'!$C$54="","",'異動届　入力画面'!$W$54)</f>
        <v/>
      </c>
      <c r="L39" s="654" t="str">
        <f>IF('異動届　入力画面'!$C$54="","",'異動届　入力画面'!$W$54)</f>
        <v/>
      </c>
      <c r="M39" s="381" t="str">
        <f>IF('異動届　入力画面'!$C$54="","",'異動届　入力画面'!$W$54)</f>
        <v/>
      </c>
      <c r="N39" s="383" t="str">
        <f>IF('異動届　入力画面'!$C$54="","",'異動届　入力画面'!$W$54)</f>
        <v/>
      </c>
      <c r="O39" s="383" t="str">
        <f>IF('異動届　入力画面'!$C$54="","",'異動届　入力画面'!$W$54)</f>
        <v/>
      </c>
      <c r="P39" s="385" t="str">
        <f>IF('異動届　入力画面'!$C$54="","",'異動届　入力画面'!$W$54)</f>
        <v/>
      </c>
      <c r="Q39" s="594" t="str">
        <f>IF('異動届　入力画面'!$C$54="","",'異動届　入力画面'!$W$54)</f>
        <v/>
      </c>
      <c r="R39" s="383" t="str">
        <f>IF('異動届　入力画面'!$C$54="","",'異動届　入力画面'!$W$54)</f>
        <v/>
      </c>
      <c r="S39" s="383" t="str">
        <f>IF('異動届　入力画面'!$C$54="","",'異動届　入力画面'!$W$54)</f>
        <v/>
      </c>
      <c r="T39" s="407" t="str">
        <f>IF('異動届　入力画面'!$C$54="","",'異動届　入力画面'!$W$54)</f>
        <v/>
      </c>
      <c r="U39" s="592"/>
      <c r="V39" s="440"/>
      <c r="W39" s="591"/>
      <c r="X39" s="186"/>
      <c r="Y39" s="187"/>
      <c r="Z39" s="65" t="s">
        <v>6</v>
      </c>
      <c r="AA39" s="375"/>
      <c r="AB39" s="376"/>
      <c r="AC39" s="443"/>
      <c r="AD39" s="444"/>
      <c r="AE39" s="444"/>
      <c r="AF39" s="444"/>
      <c r="AG39" s="444"/>
      <c r="AH39" s="444"/>
      <c r="AI39" s="444"/>
      <c r="AJ39" s="422"/>
      <c r="AK39" s="424"/>
      <c r="AL39" s="424"/>
      <c r="AM39" s="425"/>
      <c r="AN39" s="641"/>
      <c r="AO39" s="642"/>
      <c r="AP39" s="643"/>
      <c r="AQ39" s="152"/>
      <c r="AR39" s="153"/>
      <c r="AS39" s="153"/>
      <c r="AT39" s="153"/>
      <c r="AU39" s="153"/>
      <c r="AV39" s="154"/>
    </row>
    <row r="40" spans="1:49" s="58" customFormat="1">
      <c r="A40" s="188" t="s">
        <v>201</v>
      </c>
      <c r="B40" s="66"/>
      <c r="D40" s="66"/>
      <c r="E40" s="66"/>
      <c r="F40" s="63"/>
      <c r="G40" s="156"/>
      <c r="H40" s="156"/>
      <c r="I40" s="156"/>
      <c r="J40" s="156"/>
      <c r="K40" s="156"/>
      <c r="L40" s="156"/>
      <c r="M40" s="156"/>
      <c r="N40" s="156"/>
      <c r="O40" s="156"/>
      <c r="P40" s="156"/>
      <c r="Q40" s="156"/>
      <c r="R40" s="156"/>
      <c r="S40" s="156"/>
      <c r="T40" s="156"/>
      <c r="U40" s="156"/>
      <c r="V40" s="155"/>
      <c r="W40" s="156"/>
      <c r="X40" s="156"/>
      <c r="Y40" s="181" t="s">
        <v>209</v>
      </c>
      <c r="Z40" s="156"/>
      <c r="AA40" s="156"/>
      <c r="AB40" s="156"/>
      <c r="AC40" s="156"/>
      <c r="AD40" s="156"/>
      <c r="AE40" s="156"/>
      <c r="AF40" s="156"/>
      <c r="AG40" s="156"/>
      <c r="AH40" s="156"/>
      <c r="AI40" s="157"/>
      <c r="AJ40" s="157"/>
      <c r="AK40" s="157"/>
      <c r="AR40" s="108"/>
      <c r="AS40" s="108"/>
      <c r="AT40" s="108"/>
      <c r="AU40" s="108"/>
      <c r="AV40" s="108"/>
    </row>
    <row r="41" spans="1:49" s="58" customFormat="1">
      <c r="B41" s="66" t="s">
        <v>218</v>
      </c>
      <c r="C41" s="66"/>
      <c r="D41" s="66"/>
      <c r="E41" s="66"/>
      <c r="F41" s="66"/>
      <c r="G41" s="156"/>
      <c r="H41" s="156"/>
      <c r="I41" s="156"/>
      <c r="J41" s="156"/>
      <c r="K41" s="156"/>
      <c r="L41" s="156"/>
      <c r="M41" s="156"/>
      <c r="N41" s="156"/>
      <c r="O41" s="156"/>
      <c r="P41" s="156"/>
      <c r="Q41" s="156"/>
      <c r="R41" s="156"/>
      <c r="S41" s="156"/>
      <c r="T41" s="156"/>
      <c r="U41" s="156"/>
      <c r="V41" s="155"/>
      <c r="W41" s="156"/>
      <c r="X41" s="156"/>
      <c r="Y41" s="155"/>
      <c r="Z41" s="156"/>
      <c r="AA41" s="155" t="s">
        <v>205</v>
      </c>
      <c r="AB41" s="156"/>
      <c r="AC41" s="156"/>
      <c r="AD41" s="156"/>
      <c r="AE41" s="156"/>
      <c r="AF41" s="156"/>
      <c r="AG41" s="156"/>
      <c r="AH41" s="156"/>
      <c r="AI41" s="158"/>
      <c r="AJ41" s="158"/>
      <c r="AK41" s="158"/>
      <c r="AL41" s="67"/>
      <c r="AM41" s="67"/>
      <c r="AN41" s="67"/>
      <c r="AO41" s="67"/>
      <c r="AP41" s="67"/>
      <c r="AW41" s="108"/>
    </row>
    <row r="42" spans="1:49" s="58" customFormat="1">
      <c r="B42" s="66" t="s">
        <v>211</v>
      </c>
      <c r="D42" s="66"/>
      <c r="E42" s="66"/>
      <c r="F42" s="66"/>
      <c r="G42" s="156"/>
      <c r="H42" s="156"/>
      <c r="I42" s="156"/>
      <c r="J42" s="156"/>
      <c r="K42" s="156"/>
      <c r="L42" s="156"/>
      <c r="M42" s="156"/>
      <c r="N42" s="156"/>
      <c r="O42" s="156"/>
      <c r="P42" s="156"/>
      <c r="Q42" s="156"/>
      <c r="R42" s="156"/>
      <c r="T42" s="156"/>
      <c r="U42" s="156"/>
      <c r="V42" s="155"/>
      <c r="W42" s="156"/>
      <c r="X42" s="156"/>
      <c r="Y42" s="155"/>
      <c r="Z42" s="156"/>
      <c r="AA42" s="155" t="s">
        <v>203</v>
      </c>
      <c r="AB42" s="156"/>
      <c r="AC42" s="156"/>
      <c r="AD42" s="156"/>
      <c r="AE42" s="156"/>
      <c r="AF42" s="156"/>
      <c r="AG42" s="156"/>
      <c r="AH42" s="156"/>
      <c r="AI42" s="158"/>
      <c r="AJ42" s="158"/>
      <c r="AK42" s="158"/>
      <c r="AL42" s="67"/>
      <c r="AM42" s="67"/>
      <c r="AN42" s="67"/>
      <c r="AO42" s="67"/>
      <c r="AP42" s="67"/>
      <c r="AW42" s="108"/>
    </row>
    <row r="43" spans="1:49" s="58" customFormat="1">
      <c r="B43" s="66" t="s">
        <v>212</v>
      </c>
      <c r="D43" s="66"/>
      <c r="E43" s="66"/>
      <c r="F43" s="66"/>
      <c r="G43" s="156"/>
      <c r="H43" s="156"/>
      <c r="I43" s="156"/>
      <c r="J43" s="156"/>
      <c r="K43" s="156"/>
      <c r="L43" s="156"/>
      <c r="M43" s="156"/>
      <c r="N43" s="156"/>
      <c r="O43" s="156"/>
      <c r="P43" s="156"/>
      <c r="Q43" s="156"/>
      <c r="R43" s="156"/>
      <c r="S43" s="156"/>
      <c r="T43" s="156"/>
      <c r="U43" s="156"/>
      <c r="V43" s="155"/>
      <c r="W43" s="156"/>
      <c r="X43" s="156"/>
      <c r="Y43" s="155"/>
      <c r="Z43" s="156"/>
      <c r="AA43" s="155" t="s">
        <v>204</v>
      </c>
      <c r="AB43" s="156"/>
      <c r="AC43" s="156"/>
      <c r="AD43" s="156"/>
      <c r="AE43" s="156"/>
      <c r="AF43" s="156"/>
      <c r="AG43" s="156"/>
      <c r="AH43" s="156"/>
      <c r="AI43" s="158"/>
      <c r="AJ43" s="158"/>
      <c r="AK43" s="158"/>
      <c r="AL43" s="67"/>
      <c r="AM43" s="67"/>
      <c r="AN43" s="67"/>
      <c r="AO43" s="67"/>
      <c r="AP43" s="67"/>
      <c r="AW43" s="108"/>
    </row>
    <row r="44" spans="1:49" s="63" customFormat="1" ht="4.5" customHeight="1">
      <c r="A44" s="66"/>
      <c r="B44" s="155"/>
      <c r="C44" s="155"/>
      <c r="D44" s="155"/>
      <c r="E44" s="155"/>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R44" s="574" t="s">
        <v>199</v>
      </c>
      <c r="AS44" s="575"/>
      <c r="AT44" s="575"/>
      <c r="AU44" s="575"/>
      <c r="AV44" s="576"/>
    </row>
    <row r="45" spans="1:49" s="63" customFormat="1">
      <c r="A45" s="92"/>
      <c r="B45" s="68"/>
      <c r="C45" s="68"/>
      <c r="D45" s="68"/>
      <c r="E45" s="68"/>
      <c r="F45" s="68"/>
      <c r="G45" s="69"/>
      <c r="H45" s="434"/>
      <c r="I45" s="435"/>
      <c r="J45" s="435"/>
      <c r="K45" s="435"/>
      <c r="L45" s="435"/>
      <c r="M45" s="435"/>
      <c r="N45" s="435"/>
      <c r="O45" s="435"/>
      <c r="P45" s="435"/>
      <c r="Q45" s="435"/>
      <c r="R45" s="435"/>
      <c r="S45" s="435"/>
      <c r="T45" s="435"/>
      <c r="U45" s="435"/>
      <c r="V45" s="435"/>
      <c r="W45" s="435"/>
      <c r="X45" s="435"/>
      <c r="Y45" s="435"/>
      <c r="Z45" s="436"/>
      <c r="AB45" s="73"/>
      <c r="AC45" s="595" t="s">
        <v>147</v>
      </c>
      <c r="AD45" s="596"/>
      <c r="AE45" s="596"/>
      <c r="AF45" s="596"/>
      <c r="AG45" s="596"/>
      <c r="AH45" s="596"/>
      <c r="AI45" s="596"/>
      <c r="AJ45" s="596"/>
      <c r="AK45" s="596"/>
      <c r="AL45" s="596"/>
      <c r="AM45" s="596"/>
      <c r="AN45" s="596"/>
      <c r="AO45" s="597"/>
      <c r="AP45" s="75"/>
      <c r="AQ45" s="169"/>
      <c r="AR45" s="577"/>
      <c r="AS45" s="578"/>
      <c r="AT45" s="578"/>
      <c r="AU45" s="578"/>
      <c r="AV45" s="579"/>
    </row>
    <row r="46" spans="1:49" s="63" customFormat="1" ht="13.5" customHeight="1">
      <c r="A46" s="93"/>
      <c r="B46" s="58"/>
      <c r="C46" s="58"/>
      <c r="D46" s="58"/>
      <c r="E46" s="71"/>
      <c r="F46" s="71"/>
      <c r="G46" s="72"/>
      <c r="H46" s="437"/>
      <c r="I46" s="438"/>
      <c r="J46" s="438"/>
      <c r="K46" s="438"/>
      <c r="L46" s="438"/>
      <c r="M46" s="438"/>
      <c r="N46" s="438"/>
      <c r="O46" s="438"/>
      <c r="P46" s="438"/>
      <c r="Q46" s="438"/>
      <c r="R46" s="438"/>
      <c r="S46" s="438"/>
      <c r="T46" s="438"/>
      <c r="U46" s="438"/>
      <c r="V46" s="438"/>
      <c r="W46" s="438"/>
      <c r="X46" s="438"/>
      <c r="Y46" s="438"/>
      <c r="Z46" s="439"/>
      <c r="AB46" s="73"/>
      <c r="AC46" s="616" t="s">
        <v>196</v>
      </c>
      <c r="AD46" s="617"/>
      <c r="AE46" s="617"/>
      <c r="AF46" s="617"/>
      <c r="AG46" s="617"/>
      <c r="AH46" s="617"/>
      <c r="AI46" s="617"/>
      <c r="AJ46" s="617"/>
      <c r="AK46" s="617"/>
      <c r="AL46" s="617"/>
      <c r="AM46" s="617"/>
      <c r="AN46" s="617"/>
      <c r="AO46" s="618"/>
      <c r="AP46" s="85"/>
      <c r="AQ46" s="167"/>
      <c r="AR46" s="166"/>
      <c r="AS46" s="67"/>
      <c r="AT46" s="67"/>
      <c r="AU46" s="67"/>
      <c r="AV46" s="167"/>
    </row>
    <row r="47" spans="1:49" s="63" customFormat="1" ht="12.75" customHeight="1">
      <c r="A47" s="93"/>
      <c r="B47" s="71"/>
      <c r="C47" s="58"/>
      <c r="D47" s="58"/>
      <c r="E47" s="71" t="s">
        <v>7</v>
      </c>
      <c r="F47" s="58"/>
      <c r="G47" s="72"/>
      <c r="H47" s="437"/>
      <c r="I47" s="438"/>
      <c r="J47" s="438"/>
      <c r="K47" s="438"/>
      <c r="L47" s="438"/>
      <c r="M47" s="438"/>
      <c r="N47" s="438"/>
      <c r="O47" s="438"/>
      <c r="P47" s="438"/>
      <c r="Q47" s="438"/>
      <c r="R47" s="438"/>
      <c r="S47" s="438"/>
      <c r="T47" s="438"/>
      <c r="U47" s="438"/>
      <c r="V47" s="438"/>
      <c r="W47" s="438"/>
      <c r="X47" s="438"/>
      <c r="Y47" s="438"/>
      <c r="Z47" s="439"/>
      <c r="AB47" s="73"/>
      <c r="AC47" s="599" t="s">
        <v>18</v>
      </c>
      <c r="AD47" s="600"/>
      <c r="AE47" s="601" t="s">
        <v>19</v>
      </c>
      <c r="AF47" s="601"/>
      <c r="AG47" s="601" t="s">
        <v>195</v>
      </c>
      <c r="AH47" s="601"/>
      <c r="AI47" s="610">
        <f>'異動届　入力画面'!F47</f>
        <v>0</v>
      </c>
      <c r="AJ47" s="610"/>
      <c r="AK47" s="610"/>
      <c r="AL47" s="610"/>
      <c r="AM47" s="610"/>
      <c r="AN47" s="610"/>
      <c r="AO47" s="611"/>
      <c r="AP47" s="85"/>
      <c r="AQ47" s="167"/>
      <c r="AR47" s="166"/>
      <c r="AS47" s="67"/>
      <c r="AT47" s="67"/>
      <c r="AU47" s="67"/>
      <c r="AV47" s="167"/>
    </row>
    <row r="48" spans="1:49" s="63" customFormat="1" ht="12" customHeight="1">
      <c r="A48" s="74"/>
      <c r="B48" s="71" t="s">
        <v>180</v>
      </c>
      <c r="C48" s="58"/>
      <c r="D48" s="58"/>
      <c r="E48" s="71"/>
      <c r="F48" s="71"/>
      <c r="G48" s="72"/>
      <c r="H48" s="437"/>
      <c r="I48" s="438"/>
      <c r="J48" s="438"/>
      <c r="K48" s="438"/>
      <c r="L48" s="438"/>
      <c r="M48" s="438"/>
      <c r="N48" s="438"/>
      <c r="O48" s="438"/>
      <c r="P48" s="438"/>
      <c r="Q48" s="438"/>
      <c r="R48" s="438"/>
      <c r="S48" s="438"/>
      <c r="T48" s="438"/>
      <c r="U48" s="438"/>
      <c r="V48" s="438"/>
      <c r="W48" s="438"/>
      <c r="X48" s="438"/>
      <c r="Y48" s="438"/>
      <c r="Z48" s="439"/>
      <c r="AB48" s="73"/>
      <c r="AC48" s="602">
        <f>'異動届　入力画面'!C47</f>
        <v>0</v>
      </c>
      <c r="AD48" s="603"/>
      <c r="AE48" s="606">
        <f>'異動届　入力画面'!C48</f>
        <v>0</v>
      </c>
      <c r="AF48" s="606"/>
      <c r="AG48" s="608"/>
      <c r="AH48" s="608"/>
      <c r="AI48" s="612"/>
      <c r="AJ48" s="612"/>
      <c r="AK48" s="612"/>
      <c r="AL48" s="612"/>
      <c r="AM48" s="612"/>
      <c r="AN48" s="612"/>
      <c r="AO48" s="613"/>
      <c r="AP48" s="75"/>
      <c r="AQ48" s="167"/>
      <c r="AR48" s="166"/>
      <c r="AS48" s="67"/>
      <c r="AT48" s="67"/>
      <c r="AU48" s="67"/>
      <c r="AV48" s="167"/>
    </row>
    <row r="49" spans="1:48" s="63" customFormat="1" ht="8.25" customHeight="1">
      <c r="A49" s="70"/>
      <c r="B49" s="58"/>
      <c r="C49" s="58"/>
      <c r="D49" s="58"/>
      <c r="E49" s="71"/>
      <c r="F49" s="58"/>
      <c r="G49" s="72"/>
      <c r="H49" s="437"/>
      <c r="I49" s="438"/>
      <c r="J49" s="438"/>
      <c r="K49" s="438"/>
      <c r="L49" s="438"/>
      <c r="M49" s="438"/>
      <c r="N49" s="438"/>
      <c r="O49" s="438"/>
      <c r="P49" s="438"/>
      <c r="Q49" s="438"/>
      <c r="R49" s="438"/>
      <c r="S49" s="438"/>
      <c r="T49" s="438"/>
      <c r="U49" s="438"/>
      <c r="V49" s="438"/>
      <c r="W49" s="438"/>
      <c r="X49" s="438"/>
      <c r="Y49" s="438"/>
      <c r="Z49" s="439"/>
      <c r="AB49" s="73"/>
      <c r="AC49" s="604"/>
      <c r="AD49" s="605"/>
      <c r="AE49" s="607"/>
      <c r="AF49" s="607"/>
      <c r="AG49" s="609"/>
      <c r="AH49" s="609"/>
      <c r="AI49" s="614"/>
      <c r="AJ49" s="614"/>
      <c r="AK49" s="614"/>
      <c r="AL49" s="614"/>
      <c r="AM49" s="614"/>
      <c r="AN49" s="614"/>
      <c r="AO49" s="615"/>
      <c r="AP49" s="75"/>
      <c r="AQ49" s="167"/>
      <c r="AR49" s="166"/>
      <c r="AS49" s="67"/>
      <c r="AT49" s="67"/>
      <c r="AU49" s="67"/>
      <c r="AV49" s="167"/>
    </row>
    <row r="50" spans="1:48" s="63" customFormat="1">
      <c r="A50" s="70"/>
      <c r="B50" s="58"/>
      <c r="C50" s="58"/>
      <c r="D50" s="58"/>
      <c r="E50" s="71" t="s">
        <v>8</v>
      </c>
      <c r="F50" s="58"/>
      <c r="G50" s="72"/>
      <c r="H50" s="437"/>
      <c r="I50" s="438"/>
      <c r="J50" s="438"/>
      <c r="K50" s="438"/>
      <c r="L50" s="438"/>
      <c r="M50" s="438"/>
      <c r="N50" s="438"/>
      <c r="O50" s="438"/>
      <c r="P50" s="438"/>
      <c r="Q50" s="438"/>
      <c r="R50" s="438"/>
      <c r="S50" s="438"/>
      <c r="T50" s="438"/>
      <c r="U50" s="438"/>
      <c r="V50" s="438"/>
      <c r="W50" s="438"/>
      <c r="X50" s="438"/>
      <c r="Y50" s="438"/>
      <c r="Z50" s="439"/>
      <c r="AB50" s="73"/>
      <c r="AE50" s="91"/>
      <c r="AF50" s="73"/>
      <c r="AG50" s="73"/>
      <c r="AO50" s="149"/>
      <c r="AP50" s="62"/>
      <c r="AQ50" s="167"/>
      <c r="AR50" s="166"/>
      <c r="AS50" s="67"/>
      <c r="AT50" s="67"/>
      <c r="AU50" s="67"/>
      <c r="AV50" s="167"/>
    </row>
    <row r="51" spans="1:48" s="63" customFormat="1">
      <c r="A51" s="413"/>
      <c r="B51" s="414"/>
      <c r="C51" s="414"/>
      <c r="D51" s="191"/>
      <c r="E51" s="76"/>
      <c r="F51" s="98"/>
      <c r="G51" s="192"/>
      <c r="H51" s="440"/>
      <c r="I51" s="441"/>
      <c r="J51" s="441"/>
      <c r="K51" s="441"/>
      <c r="L51" s="441"/>
      <c r="M51" s="441"/>
      <c r="N51" s="441"/>
      <c r="O51" s="441"/>
      <c r="P51" s="441"/>
      <c r="Q51" s="441"/>
      <c r="R51" s="441"/>
      <c r="S51" s="441"/>
      <c r="T51" s="441"/>
      <c r="U51" s="441"/>
      <c r="V51" s="441"/>
      <c r="W51" s="441"/>
      <c r="X51" s="441"/>
      <c r="Y51" s="441"/>
      <c r="Z51" s="442"/>
      <c r="AB51" s="91"/>
      <c r="AC51" s="619" t="s">
        <v>113</v>
      </c>
      <c r="AD51" s="620"/>
      <c r="AE51" s="620"/>
      <c r="AF51" s="620"/>
      <c r="AG51" s="620"/>
      <c r="AH51" s="620"/>
      <c r="AI51" s="620"/>
      <c r="AJ51" s="620"/>
      <c r="AK51" s="620"/>
      <c r="AL51" s="620"/>
      <c r="AM51" s="620"/>
      <c r="AN51" s="620"/>
      <c r="AO51" s="621"/>
      <c r="AQ51" s="167"/>
      <c r="AR51" s="166"/>
      <c r="AS51" s="67"/>
      <c r="AT51" s="67"/>
      <c r="AU51" s="67"/>
      <c r="AV51" s="167"/>
    </row>
    <row r="52" spans="1:48" s="63" customFormat="1">
      <c r="A52" s="415" t="s">
        <v>161</v>
      </c>
      <c r="B52" s="416"/>
      <c r="C52" s="417"/>
      <c r="D52" s="189" t="s">
        <v>215</v>
      </c>
      <c r="E52" s="190"/>
      <c r="F52" s="102"/>
      <c r="G52" s="102"/>
      <c r="H52" s="102"/>
      <c r="I52" s="102"/>
      <c r="J52" s="102"/>
      <c r="K52" s="102"/>
      <c r="L52" s="102"/>
      <c r="M52" s="102"/>
      <c r="N52" s="102"/>
      <c r="O52" s="102"/>
      <c r="P52" s="102"/>
      <c r="Q52" s="102"/>
      <c r="R52" s="102"/>
      <c r="S52" s="102"/>
      <c r="T52" s="102"/>
      <c r="U52" s="102"/>
      <c r="V52" s="102"/>
      <c r="W52" s="102"/>
      <c r="X52" s="102"/>
      <c r="Y52" s="102"/>
      <c r="Z52" s="103"/>
      <c r="AB52" s="91"/>
      <c r="AC52" s="622"/>
      <c r="AD52" s="623"/>
      <c r="AE52" s="623"/>
      <c r="AF52" s="623"/>
      <c r="AG52" s="623"/>
      <c r="AH52" s="623"/>
      <c r="AI52" s="623"/>
      <c r="AJ52" s="623"/>
      <c r="AK52" s="623"/>
      <c r="AL52" s="623"/>
      <c r="AM52" s="624"/>
      <c r="AN52" s="631" t="s">
        <v>124</v>
      </c>
      <c r="AO52" s="436"/>
      <c r="AP52" s="84"/>
      <c r="AQ52" s="167"/>
      <c r="AR52" s="166"/>
      <c r="AS52" s="67"/>
      <c r="AT52" s="67"/>
      <c r="AU52" s="67"/>
      <c r="AV52" s="167"/>
    </row>
    <row r="53" spans="1:48" s="63" customFormat="1">
      <c r="A53" s="166"/>
      <c r="B53" s="67"/>
      <c r="C53" s="167"/>
      <c r="D53" s="99" t="s">
        <v>214</v>
      </c>
      <c r="E53" s="62"/>
      <c r="F53" s="91"/>
      <c r="G53" s="91"/>
      <c r="H53" s="91"/>
      <c r="I53" s="91"/>
      <c r="J53" s="91"/>
      <c r="K53" s="91"/>
      <c r="L53" s="91"/>
      <c r="M53" s="91"/>
      <c r="N53" s="91"/>
      <c r="O53" s="91"/>
      <c r="P53" s="91"/>
      <c r="Q53" s="91"/>
      <c r="R53" s="91"/>
      <c r="S53" s="91"/>
      <c r="T53" s="91"/>
      <c r="U53" s="91"/>
      <c r="V53" s="91"/>
      <c r="W53" s="91"/>
      <c r="X53" s="91"/>
      <c r="Y53" s="91"/>
      <c r="Z53" s="100"/>
      <c r="AB53" s="91"/>
      <c r="AC53" s="625"/>
      <c r="AD53" s="626"/>
      <c r="AE53" s="626"/>
      <c r="AF53" s="626"/>
      <c r="AG53" s="626"/>
      <c r="AH53" s="626"/>
      <c r="AI53" s="626"/>
      <c r="AJ53" s="626"/>
      <c r="AK53" s="626"/>
      <c r="AL53" s="626"/>
      <c r="AM53" s="627"/>
      <c r="AN53" s="632"/>
      <c r="AO53" s="439"/>
      <c r="AP53" s="598"/>
      <c r="AQ53" s="167"/>
      <c r="AR53" s="166"/>
      <c r="AS53" s="67"/>
      <c r="AT53" s="67"/>
      <c r="AU53" s="67"/>
      <c r="AV53" s="167"/>
    </row>
    <row r="54" spans="1:48" s="63" customFormat="1">
      <c r="A54" s="168"/>
      <c r="B54" s="147"/>
      <c r="C54" s="148"/>
      <c r="D54" s="199" t="s">
        <v>213</v>
      </c>
      <c r="E54" s="76"/>
      <c r="F54" s="98"/>
      <c r="G54" s="98"/>
      <c r="H54" s="98"/>
      <c r="I54" s="98"/>
      <c r="J54" s="98"/>
      <c r="K54" s="98"/>
      <c r="L54" s="98"/>
      <c r="M54" s="98"/>
      <c r="N54" s="98"/>
      <c r="O54" s="98"/>
      <c r="P54" s="98"/>
      <c r="Q54" s="98"/>
      <c r="R54" s="98"/>
      <c r="S54" s="98"/>
      <c r="T54" s="98"/>
      <c r="U54" s="98"/>
      <c r="V54" s="98"/>
      <c r="W54" s="98"/>
      <c r="X54" s="98"/>
      <c r="Y54" s="98"/>
      <c r="Z54" s="101"/>
      <c r="AB54" s="91"/>
      <c r="AC54" s="628"/>
      <c r="AD54" s="629"/>
      <c r="AE54" s="629"/>
      <c r="AF54" s="629"/>
      <c r="AG54" s="629"/>
      <c r="AH54" s="629"/>
      <c r="AI54" s="629"/>
      <c r="AJ54" s="629"/>
      <c r="AK54" s="629"/>
      <c r="AL54" s="629"/>
      <c r="AM54" s="630"/>
      <c r="AN54" s="633"/>
      <c r="AO54" s="442"/>
      <c r="AP54" s="598"/>
      <c r="AQ54" s="167"/>
      <c r="AR54" s="168"/>
      <c r="AS54" s="147"/>
      <c r="AT54" s="147"/>
      <c r="AU54" s="147"/>
      <c r="AV54" s="148"/>
    </row>
    <row r="55" spans="1:48" s="63" customFormat="1" ht="4.5" customHeight="1">
      <c r="A55" s="78"/>
      <c r="G55" s="71"/>
      <c r="H55" s="58"/>
      <c r="I55" s="58"/>
      <c r="J55" s="58"/>
      <c r="K55" s="58"/>
      <c r="L55" s="58"/>
      <c r="M55" s="58"/>
      <c r="N55" s="58"/>
      <c r="O55" s="58"/>
      <c r="P55" s="58"/>
      <c r="Q55" s="58"/>
      <c r="R55" s="58"/>
      <c r="S55" s="58"/>
      <c r="T55" s="58"/>
      <c r="U55" s="58"/>
      <c r="V55" s="58"/>
      <c r="W55" s="58"/>
      <c r="X55" s="58"/>
      <c r="Y55" s="58"/>
      <c r="Z55" s="58"/>
      <c r="AA55" s="58"/>
      <c r="AB55" s="58"/>
      <c r="AC55" s="58"/>
      <c r="AH55" s="73"/>
      <c r="AI55" s="58"/>
      <c r="AJ55" s="58"/>
      <c r="AK55" s="58"/>
      <c r="AL55" s="58"/>
      <c r="AM55" s="58"/>
      <c r="AN55" s="58"/>
      <c r="AO55" s="58"/>
      <c r="AP55" s="58"/>
      <c r="AQ55" s="79"/>
      <c r="AR55" s="77"/>
      <c r="AS55" s="77"/>
      <c r="AT55" s="77"/>
      <c r="AU55" s="77"/>
      <c r="AV55" s="77"/>
    </row>
    <row r="56" spans="1:48" s="63" customFormat="1">
      <c r="AH56" s="58"/>
    </row>
    <row r="57" spans="1:48" s="63" customFormat="1">
      <c r="AD57" s="1"/>
      <c r="AE57" s="1"/>
      <c r="AF57" s="1"/>
      <c r="AG57" s="1"/>
    </row>
    <row r="58" spans="1:48">
      <c r="AH58" s="63"/>
      <c r="AI58" s="63"/>
      <c r="AJ58" s="63"/>
      <c r="AK58" s="63"/>
      <c r="AL58" s="63"/>
      <c r="AM58" s="63"/>
      <c r="AN58" s="63"/>
      <c r="AO58" s="63"/>
      <c r="AP58" s="63"/>
    </row>
  </sheetData>
  <mergeCells count="213">
    <mergeCell ref="A14:C17"/>
    <mergeCell ref="K38:K39"/>
    <mergeCell ref="L38:L39"/>
    <mergeCell ref="M38:M39"/>
    <mergeCell ref="AJ18:AM19"/>
    <mergeCell ref="X23:Z23"/>
    <mergeCell ref="X28:Z28"/>
    <mergeCell ref="X33:Z33"/>
    <mergeCell ref="X38:Z38"/>
    <mergeCell ref="AB15:AE17"/>
    <mergeCell ref="AK20:AM21"/>
    <mergeCell ref="AJ20:AJ21"/>
    <mergeCell ref="AJ22:AJ24"/>
    <mergeCell ref="AK22:AM24"/>
    <mergeCell ref="AA25:AB29"/>
    <mergeCell ref="AA18:AB19"/>
    <mergeCell ref="D14:J17"/>
    <mergeCell ref="R26:T26"/>
    <mergeCell ref="K14:P17"/>
    <mergeCell ref="AA30:AB34"/>
    <mergeCell ref="A30:A34"/>
    <mergeCell ref="B30:H30"/>
    <mergeCell ref="B26:H29"/>
    <mergeCell ref="I25:I26"/>
    <mergeCell ref="AN20:AV20"/>
    <mergeCell ref="AN18:AV18"/>
    <mergeCell ref="I18:T18"/>
    <mergeCell ref="I19:T19"/>
    <mergeCell ref="AN38:AP39"/>
    <mergeCell ref="AN35:AV35"/>
    <mergeCell ref="AO36:AP36"/>
    <mergeCell ref="U30:U34"/>
    <mergeCell ref="V30:W34"/>
    <mergeCell ref="X30:Z31"/>
    <mergeCell ref="K33:K34"/>
    <mergeCell ref="L33:L34"/>
    <mergeCell ref="O28:O29"/>
    <mergeCell ref="P28:P29"/>
    <mergeCell ref="Q28:Q29"/>
    <mergeCell ref="R28:R29"/>
    <mergeCell ref="S28:S29"/>
    <mergeCell ref="V25:W29"/>
    <mergeCell ref="X25:Z26"/>
    <mergeCell ref="T33:T34"/>
    <mergeCell ref="R33:R34"/>
    <mergeCell ref="I27:T27"/>
    <mergeCell ref="AP53:AP54"/>
    <mergeCell ref="AC47:AD47"/>
    <mergeCell ref="AE47:AF47"/>
    <mergeCell ref="AC48:AD49"/>
    <mergeCell ref="AE48:AF49"/>
    <mergeCell ref="AG47:AH49"/>
    <mergeCell ref="AI47:AO49"/>
    <mergeCell ref="AC46:AO46"/>
    <mergeCell ref="AC51:AO51"/>
    <mergeCell ref="AC52:AM54"/>
    <mergeCell ref="AN52:AO54"/>
    <mergeCell ref="AR44:AV45"/>
    <mergeCell ref="B35:H35"/>
    <mergeCell ref="B36:H39"/>
    <mergeCell ref="X35:Z36"/>
    <mergeCell ref="V35:W39"/>
    <mergeCell ref="I32:T32"/>
    <mergeCell ref="I37:T37"/>
    <mergeCell ref="I35:I36"/>
    <mergeCell ref="J35:K36"/>
    <mergeCell ref="N38:N39"/>
    <mergeCell ref="O38:O39"/>
    <mergeCell ref="P38:P39"/>
    <mergeCell ref="U35:U39"/>
    <mergeCell ref="I33:I34"/>
    <mergeCell ref="J33:J34"/>
    <mergeCell ref="Q38:Q39"/>
    <mergeCell ref="R38:R39"/>
    <mergeCell ref="S38:S39"/>
    <mergeCell ref="T38:T39"/>
    <mergeCell ref="I38:I39"/>
    <mergeCell ref="J38:J39"/>
    <mergeCell ref="S33:S34"/>
    <mergeCell ref="AC45:AO45"/>
    <mergeCell ref="AN33:AP34"/>
    <mergeCell ref="A12:C13"/>
    <mergeCell ref="A10:C11"/>
    <mergeCell ref="AR5:AS5"/>
    <mergeCell ref="AR6:AS8"/>
    <mergeCell ref="O2:AE6"/>
    <mergeCell ref="A6:B6"/>
    <mergeCell ref="AN12:AO12"/>
    <mergeCell ref="AQ12:AR12"/>
    <mergeCell ref="AT12:AU12"/>
    <mergeCell ref="AL10:AV10"/>
    <mergeCell ref="AJ11:AK13"/>
    <mergeCell ref="AL12:AM12"/>
    <mergeCell ref="D10:O11"/>
    <mergeCell ref="D12:O13"/>
    <mergeCell ref="AU4:AV4"/>
    <mergeCell ref="AJ4:AS4"/>
    <mergeCell ref="P11:T13"/>
    <mergeCell ref="P10:T10"/>
    <mergeCell ref="AF17:AP17"/>
    <mergeCell ref="AJ5:AK5"/>
    <mergeCell ref="AJ6:AK8"/>
    <mergeCell ref="AJ25:AJ26"/>
    <mergeCell ref="AK25:AM26"/>
    <mergeCell ref="AJ27:AJ29"/>
    <mergeCell ref="AK27:AM29"/>
    <mergeCell ref="AL6:AM8"/>
    <mergeCell ref="AN6:AO8"/>
    <mergeCell ref="AP6:AQ8"/>
    <mergeCell ref="AN25:AV25"/>
    <mergeCell ref="AO26:AP26"/>
    <mergeCell ref="AL5:AM5"/>
    <mergeCell ref="AN5:AO5"/>
    <mergeCell ref="AP5:AQ5"/>
    <mergeCell ref="AU5:AV5"/>
    <mergeCell ref="AJ10:AK10"/>
    <mergeCell ref="U11:AH13"/>
    <mergeCell ref="AB14:AE14"/>
    <mergeCell ref="AG14:AV14"/>
    <mergeCell ref="AI15:AK16"/>
    <mergeCell ref="AL15:AV16"/>
    <mergeCell ref="U10:AH10"/>
    <mergeCell ref="AN23:AP24"/>
    <mergeCell ref="AN30:AV30"/>
    <mergeCell ref="AO31:AP31"/>
    <mergeCell ref="AN28:AP29"/>
    <mergeCell ref="O26:Q26"/>
    <mergeCell ref="B19:H19"/>
    <mergeCell ref="X19:Z19"/>
    <mergeCell ref="AN19:AV19"/>
    <mergeCell ref="AO21:AP21"/>
    <mergeCell ref="B21:H24"/>
    <mergeCell ref="I23:I24"/>
    <mergeCell ref="J23:J24"/>
    <mergeCell ref="L21:N21"/>
    <mergeCell ref="O21:Q21"/>
    <mergeCell ref="R21:T21"/>
    <mergeCell ref="I22:T22"/>
    <mergeCell ref="I20:I21"/>
    <mergeCell ref="J20:K21"/>
    <mergeCell ref="Q23:Q24"/>
    <mergeCell ref="R23:R24"/>
    <mergeCell ref="AA20:AB24"/>
    <mergeCell ref="S23:S24"/>
    <mergeCell ref="T23:T24"/>
    <mergeCell ref="J30:K31"/>
    <mergeCell ref="L31:N31"/>
    <mergeCell ref="A20:A24"/>
    <mergeCell ref="B20:H20"/>
    <mergeCell ref="U20:U24"/>
    <mergeCell ref="V20:W24"/>
    <mergeCell ref="X20:Z21"/>
    <mergeCell ref="V18:W19"/>
    <mergeCell ref="AC18:AI19"/>
    <mergeCell ref="AC20:AI20"/>
    <mergeCell ref="AC21:AI24"/>
    <mergeCell ref="X18:Z18"/>
    <mergeCell ref="A18:A19"/>
    <mergeCell ref="B18:H18"/>
    <mergeCell ref="U18:U19"/>
    <mergeCell ref="K23:K24"/>
    <mergeCell ref="L23:L24"/>
    <mergeCell ref="M23:M24"/>
    <mergeCell ref="N23:N24"/>
    <mergeCell ref="O23:O24"/>
    <mergeCell ref="P23:P24"/>
    <mergeCell ref="S16:T16"/>
    <mergeCell ref="Y16:Z16"/>
    <mergeCell ref="Q16:R16"/>
    <mergeCell ref="V16:W16"/>
    <mergeCell ref="A51:C51"/>
    <mergeCell ref="A52:C52"/>
    <mergeCell ref="AK30:AM31"/>
    <mergeCell ref="AJ32:AJ34"/>
    <mergeCell ref="AK32:AM34"/>
    <mergeCell ref="AJ35:AJ36"/>
    <mergeCell ref="AK35:AM36"/>
    <mergeCell ref="AJ37:AJ39"/>
    <mergeCell ref="AK37:AM39"/>
    <mergeCell ref="B31:H34"/>
    <mergeCell ref="A35:A39"/>
    <mergeCell ref="L36:N36"/>
    <mergeCell ref="O36:Q36"/>
    <mergeCell ref="R36:T36"/>
    <mergeCell ref="H45:Z51"/>
    <mergeCell ref="AC31:AI34"/>
    <mergeCell ref="AC35:AI35"/>
    <mergeCell ref="AC36:AI39"/>
    <mergeCell ref="O31:Q31"/>
    <mergeCell ref="R31:T31"/>
    <mergeCell ref="AA35:AB39"/>
    <mergeCell ref="I30:I31"/>
    <mergeCell ref="AJ30:AJ31"/>
    <mergeCell ref="M33:M34"/>
    <mergeCell ref="N33:N34"/>
    <mergeCell ref="O33:O34"/>
    <mergeCell ref="P33:P34"/>
    <mergeCell ref="Q33:Q34"/>
    <mergeCell ref="A25:A29"/>
    <mergeCell ref="B25:H25"/>
    <mergeCell ref="U25:U29"/>
    <mergeCell ref="AC25:AI25"/>
    <mergeCell ref="AC30:AI30"/>
    <mergeCell ref="AC26:AI29"/>
    <mergeCell ref="M28:M29"/>
    <mergeCell ref="N28:N29"/>
    <mergeCell ref="J25:K26"/>
    <mergeCell ref="L26:N26"/>
    <mergeCell ref="T28:T29"/>
    <mergeCell ref="I28:I29"/>
    <mergeCell ref="J28:J29"/>
    <mergeCell ref="K28:K29"/>
    <mergeCell ref="L28:L29"/>
  </mergeCells>
  <phoneticPr fontId="3"/>
  <printOptions horizontalCentered="1"/>
  <pageMargins left="0.31496062992125984" right="0.23622047244094491" top="0.11811023622047245" bottom="0.23622047244094491" header="0.19685039370078741" footer="0.15748031496062992"/>
  <pageSetup paperSize="9" scale="81" orientation="landscape" horizontalDpi="4294967293" verticalDpi="300" r:id="rId1"/>
  <headerFooter alignWithMargins="0">
    <oddFooter>&amp;R&amp;"ＭＳ 明朝,標準"&amp;10オリンパス健康保険組合　&amp;8R6.12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CECB-BA29-4366-A67E-D80C3EA558AF}">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7" t="s">
        <v>278</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239</v>
      </c>
      <c r="AM12" s="867"/>
      <c r="AN12" s="867">
        <v>12</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241</v>
      </c>
      <c r="B20" s="747" t="s">
        <v>240</v>
      </c>
      <c r="C20" s="748"/>
      <c r="D20" s="748"/>
      <c r="E20" s="748"/>
      <c r="F20" s="748"/>
      <c r="G20" s="748"/>
      <c r="H20" s="748"/>
      <c r="I20" s="806" t="s">
        <v>24</v>
      </c>
      <c r="J20" s="807" t="s">
        <v>239</v>
      </c>
      <c r="K20" s="807"/>
      <c r="L20" s="256"/>
      <c r="M20" s="255"/>
      <c r="N20" s="252" t="s">
        <v>14</v>
      </c>
      <c r="O20" s="254"/>
      <c r="P20" s="253"/>
      <c r="Q20" s="252" t="s">
        <v>186</v>
      </c>
      <c r="R20" s="253"/>
      <c r="S20" s="253"/>
      <c r="T20" s="252" t="s">
        <v>16</v>
      </c>
      <c r="U20" s="808" t="s">
        <v>50</v>
      </c>
      <c r="V20" s="792" t="s">
        <v>51</v>
      </c>
      <c r="W20" s="793"/>
      <c r="X20" s="840" t="s">
        <v>52</v>
      </c>
      <c r="Y20" s="841"/>
      <c r="Z20" s="842"/>
      <c r="AA20" s="846" t="s">
        <v>176</v>
      </c>
      <c r="AB20" s="847"/>
      <c r="AC20" s="798"/>
      <c r="AD20" s="799"/>
      <c r="AE20" s="799"/>
      <c r="AF20" s="799"/>
      <c r="AG20" s="799"/>
      <c r="AH20" s="799"/>
      <c r="AI20" s="799"/>
      <c r="AJ20" s="729"/>
      <c r="AK20" s="731" t="s">
        <v>207</v>
      </c>
      <c r="AL20" s="731"/>
      <c r="AM20" s="732"/>
      <c r="AN20" s="735" t="s">
        <v>158</v>
      </c>
      <c r="AO20" s="735"/>
      <c r="AP20" s="735"/>
      <c r="AQ20" s="735"/>
      <c r="AR20" s="735"/>
      <c r="AS20" s="735"/>
      <c r="AT20" s="735"/>
      <c r="AU20" s="735"/>
      <c r="AV20" s="736"/>
    </row>
    <row r="21" spans="1:48" ht="18.75" customHeight="1">
      <c r="A21" s="857"/>
      <c r="B21" s="802" t="s">
        <v>238</v>
      </c>
      <c r="C21" s="803"/>
      <c r="D21" s="803"/>
      <c r="E21" s="803"/>
      <c r="F21" s="803"/>
      <c r="G21" s="803"/>
      <c r="H21" s="803"/>
      <c r="I21" s="806"/>
      <c r="J21" s="807"/>
      <c r="K21" s="807"/>
      <c r="L21" s="737">
        <v>13</v>
      </c>
      <c r="M21" s="738"/>
      <c r="N21" s="739"/>
      <c r="O21" s="737">
        <v>3</v>
      </c>
      <c r="P21" s="738"/>
      <c r="Q21" s="739"/>
      <c r="R21" s="740">
        <v>31</v>
      </c>
      <c r="S21" s="740"/>
      <c r="T21" s="741"/>
      <c r="U21" s="809"/>
      <c r="V21" s="690"/>
      <c r="W21" s="794"/>
      <c r="X21" s="843"/>
      <c r="Y21" s="844"/>
      <c r="Z21" s="845"/>
      <c r="AA21" s="848"/>
      <c r="AB21" s="849"/>
      <c r="AC21" s="819" t="s">
        <v>237</v>
      </c>
      <c r="AD21" s="852"/>
      <c r="AE21" s="852"/>
      <c r="AF21" s="852"/>
      <c r="AG21" s="852"/>
      <c r="AH21" s="852"/>
      <c r="AI21" s="852"/>
      <c r="AJ21" s="730"/>
      <c r="AK21" s="733"/>
      <c r="AL21" s="733"/>
      <c r="AM21" s="734"/>
      <c r="AN21" s="9"/>
      <c r="AO21" s="773" t="s">
        <v>224</v>
      </c>
      <c r="AP21" s="773"/>
      <c r="AQ21" s="250">
        <v>6</v>
      </c>
      <c r="AR21" s="251" t="s">
        <v>14</v>
      </c>
      <c r="AS21" s="250">
        <v>12</v>
      </c>
      <c r="AT21" s="249" t="s">
        <v>25</v>
      </c>
      <c r="AU21" s="248">
        <v>1</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819"/>
      <c r="AD22" s="852"/>
      <c r="AE22" s="852"/>
      <c r="AF22" s="852"/>
      <c r="AG22" s="852"/>
      <c r="AH22" s="852"/>
      <c r="AI22" s="852"/>
      <c r="AJ22" s="854" t="s">
        <v>236</v>
      </c>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t="s">
        <v>225</v>
      </c>
      <c r="J23" s="713" t="s">
        <v>227</v>
      </c>
      <c r="K23" s="713" t="s">
        <v>235</v>
      </c>
      <c r="L23" s="835" t="s">
        <v>234</v>
      </c>
      <c r="M23" s="784" t="s">
        <v>233</v>
      </c>
      <c r="N23" s="713" t="s">
        <v>232</v>
      </c>
      <c r="O23" s="713" t="s">
        <v>231</v>
      </c>
      <c r="P23" s="796" t="s">
        <v>230</v>
      </c>
      <c r="Q23" s="835" t="s">
        <v>229</v>
      </c>
      <c r="R23" s="713" t="s">
        <v>228</v>
      </c>
      <c r="S23" s="713" t="s">
        <v>225</v>
      </c>
      <c r="T23" s="715" t="s">
        <v>227</v>
      </c>
      <c r="U23" s="809"/>
      <c r="V23" s="690"/>
      <c r="W23" s="794"/>
      <c r="X23" s="717" t="s">
        <v>226</v>
      </c>
      <c r="Y23" s="718"/>
      <c r="Z23" s="719"/>
      <c r="AA23" s="848"/>
      <c r="AB23" s="849"/>
      <c r="AC23" s="819"/>
      <c r="AD23" s="852"/>
      <c r="AE23" s="852"/>
      <c r="AF23" s="852"/>
      <c r="AG23" s="852"/>
      <c r="AH23" s="852"/>
      <c r="AI23" s="852"/>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t="s">
        <v>225</v>
      </c>
      <c r="J24" s="714" t="s">
        <v>225</v>
      </c>
      <c r="K24" s="714" t="s">
        <v>225</v>
      </c>
      <c r="L24" s="836" t="s">
        <v>225</v>
      </c>
      <c r="M24" s="785" t="s">
        <v>225</v>
      </c>
      <c r="N24" s="714" t="s">
        <v>225</v>
      </c>
      <c r="O24" s="714" t="s">
        <v>225</v>
      </c>
      <c r="P24" s="797" t="s">
        <v>225</v>
      </c>
      <c r="Q24" s="836" t="s">
        <v>225</v>
      </c>
      <c r="R24" s="714" t="s">
        <v>225</v>
      </c>
      <c r="S24" s="714" t="s">
        <v>225</v>
      </c>
      <c r="T24" s="716" t="s">
        <v>225</v>
      </c>
      <c r="U24" s="827"/>
      <c r="V24" s="828"/>
      <c r="W24" s="829"/>
      <c r="X24" s="266"/>
      <c r="Y24" s="265"/>
      <c r="Z24" s="264" t="s">
        <v>6</v>
      </c>
      <c r="AA24" s="850"/>
      <c r="AB24" s="851"/>
      <c r="AC24" s="821"/>
      <c r="AD24" s="853"/>
      <c r="AE24" s="853"/>
      <c r="AF24" s="853"/>
      <c r="AG24" s="853"/>
      <c r="AH24" s="853"/>
      <c r="AI24" s="853"/>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6ABC-BE17-4DE1-9D99-92E2F918A630}">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7" t="s">
        <v>277</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20</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239</v>
      </c>
      <c r="AM12" s="867"/>
      <c r="AN12" s="867">
        <v>12</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241</v>
      </c>
      <c r="B20" s="747" t="s">
        <v>253</v>
      </c>
      <c r="C20" s="748"/>
      <c r="D20" s="748"/>
      <c r="E20" s="748"/>
      <c r="F20" s="748"/>
      <c r="G20" s="748"/>
      <c r="H20" s="748"/>
      <c r="I20" s="806" t="s">
        <v>24</v>
      </c>
      <c r="J20" s="807" t="s">
        <v>160</v>
      </c>
      <c r="K20" s="807"/>
      <c r="L20" s="256"/>
      <c r="M20" s="255"/>
      <c r="N20" s="252" t="s">
        <v>14</v>
      </c>
      <c r="O20" s="254"/>
      <c r="P20" s="253"/>
      <c r="Q20" s="252" t="s">
        <v>186</v>
      </c>
      <c r="R20" s="253"/>
      <c r="S20" s="253"/>
      <c r="T20" s="252" t="s">
        <v>16</v>
      </c>
      <c r="U20" s="808" t="s">
        <v>50</v>
      </c>
      <c r="V20" s="792" t="s">
        <v>135</v>
      </c>
      <c r="W20" s="793"/>
      <c r="X20" s="840" t="s">
        <v>52</v>
      </c>
      <c r="Y20" s="841"/>
      <c r="Z20" s="842"/>
      <c r="AA20" s="846" t="s">
        <v>176</v>
      </c>
      <c r="AB20" s="847"/>
      <c r="AC20" s="798"/>
      <c r="AD20" s="799"/>
      <c r="AE20" s="799"/>
      <c r="AF20" s="799"/>
      <c r="AG20" s="799"/>
      <c r="AH20" s="799"/>
      <c r="AI20" s="799"/>
      <c r="AJ20" s="729"/>
      <c r="AK20" s="731" t="s">
        <v>207</v>
      </c>
      <c r="AL20" s="731"/>
      <c r="AM20" s="732"/>
      <c r="AN20" s="735" t="s">
        <v>252</v>
      </c>
      <c r="AO20" s="735"/>
      <c r="AP20" s="735"/>
      <c r="AQ20" s="735"/>
      <c r="AR20" s="735"/>
      <c r="AS20" s="735"/>
      <c r="AT20" s="735"/>
      <c r="AU20" s="735"/>
      <c r="AV20" s="736"/>
    </row>
    <row r="21" spans="1:48" ht="18.75" customHeight="1">
      <c r="A21" s="857"/>
      <c r="B21" s="802" t="s">
        <v>251</v>
      </c>
      <c r="C21" s="803"/>
      <c r="D21" s="803"/>
      <c r="E21" s="803"/>
      <c r="F21" s="803"/>
      <c r="G21" s="803"/>
      <c r="H21" s="803"/>
      <c r="I21" s="806"/>
      <c r="J21" s="807"/>
      <c r="K21" s="807"/>
      <c r="L21" s="737">
        <v>6</v>
      </c>
      <c r="M21" s="738"/>
      <c r="N21" s="739"/>
      <c r="O21" s="737">
        <v>12</v>
      </c>
      <c r="P21" s="738"/>
      <c r="Q21" s="739"/>
      <c r="R21" s="740">
        <v>15</v>
      </c>
      <c r="S21" s="740"/>
      <c r="T21" s="741"/>
      <c r="U21" s="809"/>
      <c r="V21" s="690"/>
      <c r="W21" s="794"/>
      <c r="X21" s="843"/>
      <c r="Y21" s="844"/>
      <c r="Z21" s="845"/>
      <c r="AA21" s="848"/>
      <c r="AB21" s="849"/>
      <c r="AC21" s="819" t="s">
        <v>237</v>
      </c>
      <c r="AD21" s="852"/>
      <c r="AE21" s="852"/>
      <c r="AF21" s="852"/>
      <c r="AG21" s="852"/>
      <c r="AH21" s="852"/>
      <c r="AI21" s="852"/>
      <c r="AJ21" s="730"/>
      <c r="AK21" s="733"/>
      <c r="AL21" s="733"/>
      <c r="AM21" s="734"/>
      <c r="AN21" s="9"/>
      <c r="AO21" s="773" t="s">
        <v>224</v>
      </c>
      <c r="AP21" s="773"/>
      <c r="AQ21" s="250">
        <v>6</v>
      </c>
      <c r="AR21" s="251" t="s">
        <v>14</v>
      </c>
      <c r="AS21" s="250">
        <v>12</v>
      </c>
      <c r="AT21" s="249" t="s">
        <v>25</v>
      </c>
      <c r="AU21" s="248">
        <v>15</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819"/>
      <c r="AD22" s="852"/>
      <c r="AE22" s="852"/>
      <c r="AF22" s="852"/>
      <c r="AG22" s="852"/>
      <c r="AH22" s="852"/>
      <c r="AI22" s="852"/>
      <c r="AJ22" s="854" t="s">
        <v>236</v>
      </c>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t="s">
        <v>225</v>
      </c>
      <c r="J23" s="713" t="s">
        <v>227</v>
      </c>
      <c r="K23" s="713" t="s">
        <v>235</v>
      </c>
      <c r="L23" s="835" t="s">
        <v>234</v>
      </c>
      <c r="M23" s="784" t="s">
        <v>233</v>
      </c>
      <c r="N23" s="713" t="s">
        <v>232</v>
      </c>
      <c r="O23" s="713" t="s">
        <v>231</v>
      </c>
      <c r="P23" s="796" t="s">
        <v>230</v>
      </c>
      <c r="Q23" s="835" t="s">
        <v>229</v>
      </c>
      <c r="R23" s="713" t="s">
        <v>228</v>
      </c>
      <c r="S23" s="713" t="s">
        <v>225</v>
      </c>
      <c r="T23" s="715" t="s">
        <v>227</v>
      </c>
      <c r="U23" s="809"/>
      <c r="V23" s="690"/>
      <c r="W23" s="794"/>
      <c r="X23" s="717" t="s">
        <v>226</v>
      </c>
      <c r="Y23" s="718"/>
      <c r="Z23" s="719"/>
      <c r="AA23" s="848"/>
      <c r="AB23" s="849"/>
      <c r="AC23" s="819"/>
      <c r="AD23" s="852"/>
      <c r="AE23" s="852"/>
      <c r="AF23" s="852"/>
      <c r="AG23" s="852"/>
      <c r="AH23" s="852"/>
      <c r="AI23" s="852"/>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t="s">
        <v>225</v>
      </c>
      <c r="J24" s="714" t="s">
        <v>225</v>
      </c>
      <c r="K24" s="714" t="s">
        <v>225</v>
      </c>
      <c r="L24" s="836" t="s">
        <v>225</v>
      </c>
      <c r="M24" s="785" t="s">
        <v>225</v>
      </c>
      <c r="N24" s="714" t="s">
        <v>225</v>
      </c>
      <c r="O24" s="714" t="s">
        <v>225</v>
      </c>
      <c r="P24" s="797" t="s">
        <v>225</v>
      </c>
      <c r="Q24" s="836" t="s">
        <v>225</v>
      </c>
      <c r="R24" s="714" t="s">
        <v>225</v>
      </c>
      <c r="S24" s="714" t="s">
        <v>225</v>
      </c>
      <c r="T24" s="716" t="s">
        <v>225</v>
      </c>
      <c r="U24" s="827"/>
      <c r="V24" s="828"/>
      <c r="W24" s="829"/>
      <c r="X24" s="266"/>
      <c r="Y24" s="265"/>
      <c r="Z24" s="264" t="s">
        <v>6</v>
      </c>
      <c r="AA24" s="850"/>
      <c r="AB24" s="851"/>
      <c r="AC24" s="821"/>
      <c r="AD24" s="853"/>
      <c r="AE24" s="853"/>
      <c r="AF24" s="853"/>
      <c r="AG24" s="853"/>
      <c r="AH24" s="853"/>
      <c r="AI24" s="853"/>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thickBo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899" t="s">
        <v>147</v>
      </c>
      <c r="AD45" s="900"/>
      <c r="AE45" s="900"/>
      <c r="AF45" s="900"/>
      <c r="AG45" s="900"/>
      <c r="AH45" s="900"/>
      <c r="AI45" s="900"/>
      <c r="AJ45" s="900"/>
      <c r="AK45" s="900"/>
      <c r="AL45" s="900"/>
      <c r="AM45" s="900"/>
      <c r="AN45" s="900"/>
      <c r="AO45" s="901"/>
      <c r="AP45" s="61"/>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902" t="s">
        <v>196</v>
      </c>
      <c r="AD46" s="700"/>
      <c r="AE46" s="700"/>
      <c r="AF46" s="700"/>
      <c r="AG46" s="700"/>
      <c r="AH46" s="700"/>
      <c r="AI46" s="700"/>
      <c r="AJ46" s="700"/>
      <c r="AK46" s="700"/>
      <c r="AL46" s="700"/>
      <c r="AM46" s="700"/>
      <c r="AN46" s="700"/>
      <c r="AO46" s="903"/>
      <c r="AP46" s="284"/>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908" t="s">
        <v>18</v>
      </c>
      <c r="AD47" s="724"/>
      <c r="AE47" s="764" t="s">
        <v>19</v>
      </c>
      <c r="AF47" s="764"/>
      <c r="AG47" s="764" t="s">
        <v>21</v>
      </c>
      <c r="AH47" s="764"/>
      <c r="AI47" s="767" t="s">
        <v>49</v>
      </c>
      <c r="AJ47" s="767"/>
      <c r="AK47" s="767"/>
      <c r="AL47" s="767"/>
      <c r="AM47" s="767"/>
      <c r="AN47" s="767"/>
      <c r="AO47" s="910"/>
      <c r="AP47" s="284"/>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904">
        <v>20</v>
      </c>
      <c r="AD48" s="703"/>
      <c r="AE48" s="706">
        <v>4567</v>
      </c>
      <c r="AF48" s="706"/>
      <c r="AG48" s="765"/>
      <c r="AH48" s="765"/>
      <c r="AI48" s="769"/>
      <c r="AJ48" s="769"/>
      <c r="AK48" s="769"/>
      <c r="AL48" s="769"/>
      <c r="AM48" s="769"/>
      <c r="AN48" s="769"/>
      <c r="AO48" s="911"/>
      <c r="AP48" s="61"/>
      <c r="AQ48" s="4"/>
      <c r="AR48" s="2"/>
      <c r="AV48" s="4"/>
    </row>
    <row r="49" spans="1:48" ht="8.25" customHeight="1" thickBo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905"/>
      <c r="AD49" s="906"/>
      <c r="AE49" s="907"/>
      <c r="AF49" s="907"/>
      <c r="AG49" s="909"/>
      <c r="AH49" s="909"/>
      <c r="AI49" s="912"/>
      <c r="AJ49" s="912"/>
      <c r="AK49" s="912"/>
      <c r="AL49" s="912"/>
      <c r="AM49" s="912"/>
      <c r="AN49" s="912"/>
      <c r="AO49" s="913"/>
      <c r="AP49" s="61"/>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07"/>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F73D-B683-4F6F-84B9-58339E311FE3}">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7" t="s">
        <v>276</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20</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239</v>
      </c>
      <c r="AM12" s="867"/>
      <c r="AN12" s="867">
        <v>12</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256</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c r="AI15" s="525" t="s">
        <v>76</v>
      </c>
      <c r="AJ15" s="525"/>
      <c r="AK15" s="525"/>
      <c r="AL15" s="799" t="s">
        <v>255</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c r="AG17" s="880"/>
      <c r="AH17" s="880"/>
      <c r="AI17" s="880"/>
      <c r="AJ17" s="881"/>
      <c r="AK17" s="881"/>
      <c r="AL17" s="881"/>
      <c r="AM17" s="881"/>
      <c r="AN17" s="880"/>
      <c r="AO17" s="880"/>
      <c r="AP17" s="880"/>
      <c r="AQ17" s="165" t="s">
        <v>123</v>
      </c>
      <c r="AR17" s="267" t="s">
        <v>254</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241</v>
      </c>
      <c r="B20" s="747" t="s">
        <v>253</v>
      </c>
      <c r="C20" s="748"/>
      <c r="D20" s="748"/>
      <c r="E20" s="748"/>
      <c r="F20" s="748"/>
      <c r="G20" s="748"/>
      <c r="H20" s="748"/>
      <c r="I20" s="806" t="s">
        <v>24</v>
      </c>
      <c r="J20" s="807" t="s">
        <v>160</v>
      </c>
      <c r="K20" s="807"/>
      <c r="L20" s="256"/>
      <c r="M20" s="255"/>
      <c r="N20" s="252" t="s">
        <v>14</v>
      </c>
      <c r="O20" s="254"/>
      <c r="P20" s="253"/>
      <c r="Q20" s="252" t="s">
        <v>186</v>
      </c>
      <c r="R20" s="253"/>
      <c r="S20" s="253"/>
      <c r="T20" s="252" t="s">
        <v>16</v>
      </c>
      <c r="U20" s="808" t="s">
        <v>50</v>
      </c>
      <c r="V20" s="792" t="s">
        <v>135</v>
      </c>
      <c r="W20" s="793"/>
      <c r="X20" s="840" t="s">
        <v>52</v>
      </c>
      <c r="Y20" s="841"/>
      <c r="Z20" s="842"/>
      <c r="AA20" s="846" t="s">
        <v>176</v>
      </c>
      <c r="AB20" s="847"/>
      <c r="AC20" s="798"/>
      <c r="AD20" s="799"/>
      <c r="AE20" s="799"/>
      <c r="AF20" s="799"/>
      <c r="AG20" s="799"/>
      <c r="AH20" s="799"/>
      <c r="AI20" s="799"/>
      <c r="AJ20" s="914" t="s">
        <v>236</v>
      </c>
      <c r="AK20" s="731" t="s">
        <v>207</v>
      </c>
      <c r="AL20" s="731"/>
      <c r="AM20" s="732"/>
      <c r="AN20" s="735" t="s">
        <v>252</v>
      </c>
      <c r="AO20" s="735"/>
      <c r="AP20" s="735"/>
      <c r="AQ20" s="735"/>
      <c r="AR20" s="735"/>
      <c r="AS20" s="735"/>
      <c r="AT20" s="735"/>
      <c r="AU20" s="735"/>
      <c r="AV20" s="736"/>
    </row>
    <row r="21" spans="1:48" ht="18.75" customHeight="1">
      <c r="A21" s="857"/>
      <c r="B21" s="802" t="s">
        <v>251</v>
      </c>
      <c r="C21" s="803"/>
      <c r="D21" s="803"/>
      <c r="E21" s="803"/>
      <c r="F21" s="803"/>
      <c r="G21" s="803"/>
      <c r="H21" s="803"/>
      <c r="I21" s="806"/>
      <c r="J21" s="807"/>
      <c r="K21" s="807"/>
      <c r="L21" s="737">
        <v>6</v>
      </c>
      <c r="M21" s="738"/>
      <c r="N21" s="739"/>
      <c r="O21" s="737">
        <v>12</v>
      </c>
      <c r="P21" s="738"/>
      <c r="Q21" s="739"/>
      <c r="R21" s="740">
        <v>15</v>
      </c>
      <c r="S21" s="740"/>
      <c r="T21" s="741"/>
      <c r="U21" s="809"/>
      <c r="V21" s="690"/>
      <c r="W21" s="794"/>
      <c r="X21" s="843"/>
      <c r="Y21" s="844"/>
      <c r="Z21" s="845"/>
      <c r="AA21" s="848"/>
      <c r="AB21" s="849"/>
      <c r="AC21" s="725"/>
      <c r="AD21" s="726"/>
      <c r="AE21" s="726"/>
      <c r="AF21" s="726"/>
      <c r="AG21" s="726"/>
      <c r="AH21" s="726"/>
      <c r="AI21" s="726"/>
      <c r="AJ21" s="854"/>
      <c r="AK21" s="733"/>
      <c r="AL21" s="733"/>
      <c r="AM21" s="734"/>
      <c r="AN21" s="9"/>
      <c r="AO21" s="773" t="s">
        <v>224</v>
      </c>
      <c r="AP21" s="773"/>
      <c r="AQ21" s="250">
        <v>6</v>
      </c>
      <c r="AR21" s="251" t="s">
        <v>14</v>
      </c>
      <c r="AS21" s="250">
        <v>12</v>
      </c>
      <c r="AT21" s="249" t="s">
        <v>25</v>
      </c>
      <c r="AU21" s="248">
        <v>15</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t="s">
        <v>226</v>
      </c>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thickBo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899" t="s">
        <v>147</v>
      </c>
      <c r="AD45" s="900"/>
      <c r="AE45" s="900"/>
      <c r="AF45" s="900"/>
      <c r="AG45" s="900"/>
      <c r="AH45" s="900"/>
      <c r="AI45" s="900"/>
      <c r="AJ45" s="900"/>
      <c r="AK45" s="900"/>
      <c r="AL45" s="900"/>
      <c r="AM45" s="900"/>
      <c r="AN45" s="900"/>
      <c r="AO45" s="901"/>
      <c r="AP45" s="61"/>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902" t="s">
        <v>196</v>
      </c>
      <c r="AD46" s="700"/>
      <c r="AE46" s="700"/>
      <c r="AF46" s="700"/>
      <c r="AG46" s="700"/>
      <c r="AH46" s="700"/>
      <c r="AI46" s="700"/>
      <c r="AJ46" s="700"/>
      <c r="AK46" s="700"/>
      <c r="AL46" s="700"/>
      <c r="AM46" s="700"/>
      <c r="AN46" s="700"/>
      <c r="AO46" s="903"/>
      <c r="AP46" s="284"/>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908" t="s">
        <v>18</v>
      </c>
      <c r="AD47" s="724"/>
      <c r="AE47" s="764" t="s">
        <v>19</v>
      </c>
      <c r="AF47" s="764"/>
      <c r="AG47" s="764" t="s">
        <v>21</v>
      </c>
      <c r="AH47" s="764"/>
      <c r="AI47" s="767" t="s">
        <v>49</v>
      </c>
      <c r="AJ47" s="767"/>
      <c r="AK47" s="767"/>
      <c r="AL47" s="767"/>
      <c r="AM47" s="767"/>
      <c r="AN47" s="767"/>
      <c r="AO47" s="910"/>
      <c r="AP47" s="284"/>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904">
        <v>20</v>
      </c>
      <c r="AD48" s="703"/>
      <c r="AE48" s="706">
        <v>4567</v>
      </c>
      <c r="AF48" s="706"/>
      <c r="AG48" s="765"/>
      <c r="AH48" s="765"/>
      <c r="AI48" s="769"/>
      <c r="AJ48" s="769"/>
      <c r="AK48" s="769"/>
      <c r="AL48" s="769"/>
      <c r="AM48" s="769"/>
      <c r="AN48" s="769"/>
      <c r="AO48" s="911"/>
      <c r="AP48" s="61"/>
      <c r="AQ48" s="4"/>
      <c r="AR48" s="2"/>
      <c r="AV48" s="4"/>
    </row>
    <row r="49" spans="1:48" ht="8.25" customHeight="1" thickBo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905"/>
      <c r="AD49" s="906"/>
      <c r="AE49" s="907"/>
      <c r="AF49" s="907"/>
      <c r="AG49" s="909"/>
      <c r="AH49" s="909"/>
      <c r="AI49" s="912"/>
      <c r="AJ49" s="912"/>
      <c r="AK49" s="912"/>
      <c r="AL49" s="912"/>
      <c r="AM49" s="912"/>
      <c r="AN49" s="912"/>
      <c r="AO49" s="913"/>
      <c r="AP49" s="61"/>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07"/>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57C6E-AB27-4E2D-A9F7-FAB9DE3D2B2A}">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7" t="s">
        <v>270</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44</v>
      </c>
      <c r="AM12" s="867"/>
      <c r="AN12" s="867">
        <v>50</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8</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62</v>
      </c>
      <c r="B20" s="747" t="s">
        <v>112</v>
      </c>
      <c r="C20" s="748"/>
      <c r="D20" s="748"/>
      <c r="E20" s="748"/>
      <c r="F20" s="748"/>
      <c r="G20" s="748"/>
      <c r="H20" s="748"/>
      <c r="I20" s="806" t="s">
        <v>24</v>
      </c>
      <c r="J20" s="807" t="s">
        <v>239</v>
      </c>
      <c r="K20" s="807"/>
      <c r="L20" s="256"/>
      <c r="M20" s="255"/>
      <c r="N20" s="252" t="s">
        <v>14</v>
      </c>
      <c r="O20" s="254"/>
      <c r="P20" s="253"/>
      <c r="Q20" s="252" t="s">
        <v>186</v>
      </c>
      <c r="R20" s="253"/>
      <c r="S20" s="253"/>
      <c r="T20" s="252" t="s">
        <v>16</v>
      </c>
      <c r="U20" s="808" t="s">
        <v>43</v>
      </c>
      <c r="V20" s="792" t="s">
        <v>131</v>
      </c>
      <c r="W20" s="793"/>
      <c r="X20" s="840" t="s">
        <v>260</v>
      </c>
      <c r="Y20" s="841"/>
      <c r="Z20" s="842"/>
      <c r="AA20" s="846" t="s">
        <v>176</v>
      </c>
      <c r="AB20" s="847"/>
      <c r="AC20" s="798"/>
      <c r="AD20" s="799"/>
      <c r="AE20" s="799"/>
      <c r="AF20" s="799"/>
      <c r="AG20" s="799"/>
      <c r="AH20" s="799"/>
      <c r="AI20" s="799"/>
      <c r="AJ20" s="729"/>
      <c r="AK20" s="731" t="s">
        <v>207</v>
      </c>
      <c r="AL20" s="731"/>
      <c r="AM20" s="732"/>
      <c r="AN20" s="735" t="s">
        <v>259</v>
      </c>
      <c r="AO20" s="735"/>
      <c r="AP20" s="735"/>
      <c r="AQ20" s="735"/>
      <c r="AR20" s="735"/>
      <c r="AS20" s="735"/>
      <c r="AT20" s="735"/>
      <c r="AU20" s="735"/>
      <c r="AV20" s="736"/>
    </row>
    <row r="21" spans="1:48" ht="18.75" customHeight="1">
      <c r="A21" s="857"/>
      <c r="B21" s="802" t="s">
        <v>258</v>
      </c>
      <c r="C21" s="803"/>
      <c r="D21" s="803"/>
      <c r="E21" s="803"/>
      <c r="F21" s="803"/>
      <c r="G21" s="803"/>
      <c r="H21" s="803"/>
      <c r="I21" s="806"/>
      <c r="J21" s="807"/>
      <c r="K21" s="807"/>
      <c r="L21" s="737">
        <v>15</v>
      </c>
      <c r="M21" s="738"/>
      <c r="N21" s="739"/>
      <c r="O21" s="737">
        <v>10</v>
      </c>
      <c r="P21" s="738"/>
      <c r="Q21" s="739"/>
      <c r="R21" s="740">
        <v>10</v>
      </c>
      <c r="S21" s="740"/>
      <c r="T21" s="741"/>
      <c r="U21" s="809"/>
      <c r="V21" s="690"/>
      <c r="W21" s="794"/>
      <c r="X21" s="843"/>
      <c r="Y21" s="844"/>
      <c r="Z21" s="845"/>
      <c r="AA21" s="848"/>
      <c r="AB21" s="849"/>
      <c r="AC21" s="725"/>
      <c r="AD21" s="726"/>
      <c r="AE21" s="726"/>
      <c r="AF21" s="726"/>
      <c r="AG21" s="726"/>
      <c r="AH21" s="726"/>
      <c r="AI21" s="726"/>
      <c r="AJ21" s="730"/>
      <c r="AK21" s="733"/>
      <c r="AL21" s="733"/>
      <c r="AM21" s="734"/>
      <c r="AN21" s="9"/>
      <c r="AO21" s="773" t="s">
        <v>224</v>
      </c>
      <c r="AP21" s="773"/>
      <c r="AQ21" s="250">
        <v>6</v>
      </c>
      <c r="AR21" s="251" t="s">
        <v>14</v>
      </c>
      <c r="AS21" s="250">
        <v>12</v>
      </c>
      <c r="AT21" s="249" t="s">
        <v>25</v>
      </c>
      <c r="AU21" s="248">
        <v>1</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t="s">
        <v>257</v>
      </c>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E22C-6DC3-421B-9B1D-671380D423E0}">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7" t="s">
        <v>271</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239</v>
      </c>
      <c r="AM12" s="867"/>
      <c r="AN12" s="867">
        <v>12</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62</v>
      </c>
      <c r="B20" s="747" t="s">
        <v>240</v>
      </c>
      <c r="C20" s="748"/>
      <c r="D20" s="748"/>
      <c r="E20" s="748"/>
      <c r="F20" s="748"/>
      <c r="G20" s="748"/>
      <c r="H20" s="748"/>
      <c r="I20" s="806" t="s">
        <v>24</v>
      </c>
      <c r="J20" s="807" t="s">
        <v>239</v>
      </c>
      <c r="K20" s="807"/>
      <c r="L20" s="256"/>
      <c r="M20" s="255"/>
      <c r="N20" s="252" t="s">
        <v>14</v>
      </c>
      <c r="O20" s="254"/>
      <c r="P20" s="253"/>
      <c r="Q20" s="252" t="s">
        <v>186</v>
      </c>
      <c r="R20" s="253"/>
      <c r="S20" s="253"/>
      <c r="T20" s="252" t="s">
        <v>16</v>
      </c>
      <c r="U20" s="808" t="s">
        <v>50</v>
      </c>
      <c r="V20" s="792" t="s">
        <v>51</v>
      </c>
      <c r="W20" s="793"/>
      <c r="X20" s="840" t="s">
        <v>260</v>
      </c>
      <c r="Y20" s="841"/>
      <c r="Z20" s="842"/>
      <c r="AA20" s="846" t="s">
        <v>176</v>
      </c>
      <c r="AB20" s="847"/>
      <c r="AC20" s="798"/>
      <c r="AD20" s="799"/>
      <c r="AE20" s="799"/>
      <c r="AF20" s="799"/>
      <c r="AG20" s="799"/>
      <c r="AH20" s="799"/>
      <c r="AI20" s="799"/>
      <c r="AJ20" s="729"/>
      <c r="AK20" s="731" t="s">
        <v>207</v>
      </c>
      <c r="AL20" s="731"/>
      <c r="AM20" s="732"/>
      <c r="AN20" s="735" t="s">
        <v>262</v>
      </c>
      <c r="AO20" s="735"/>
      <c r="AP20" s="735"/>
      <c r="AQ20" s="735"/>
      <c r="AR20" s="735"/>
      <c r="AS20" s="735"/>
      <c r="AT20" s="735"/>
      <c r="AU20" s="735"/>
      <c r="AV20" s="736"/>
    </row>
    <row r="21" spans="1:48" ht="18.75" customHeight="1">
      <c r="A21" s="857"/>
      <c r="B21" s="802" t="s">
        <v>238</v>
      </c>
      <c r="C21" s="803"/>
      <c r="D21" s="803"/>
      <c r="E21" s="803"/>
      <c r="F21" s="803"/>
      <c r="G21" s="803"/>
      <c r="H21" s="803"/>
      <c r="I21" s="806"/>
      <c r="J21" s="807"/>
      <c r="K21" s="807"/>
      <c r="L21" s="737">
        <v>13</v>
      </c>
      <c r="M21" s="738"/>
      <c r="N21" s="739"/>
      <c r="O21" s="737">
        <v>3</v>
      </c>
      <c r="P21" s="738"/>
      <c r="Q21" s="739"/>
      <c r="R21" s="740">
        <v>31</v>
      </c>
      <c r="S21" s="740"/>
      <c r="T21" s="741"/>
      <c r="U21" s="809"/>
      <c r="V21" s="690"/>
      <c r="W21" s="794"/>
      <c r="X21" s="843"/>
      <c r="Y21" s="844"/>
      <c r="Z21" s="845"/>
      <c r="AA21" s="848"/>
      <c r="AB21" s="849"/>
      <c r="AC21" s="725"/>
      <c r="AD21" s="726"/>
      <c r="AE21" s="726"/>
      <c r="AF21" s="726"/>
      <c r="AG21" s="726"/>
      <c r="AH21" s="726"/>
      <c r="AI21" s="726"/>
      <c r="AJ21" s="730"/>
      <c r="AK21" s="733"/>
      <c r="AL21" s="733"/>
      <c r="AM21" s="734"/>
      <c r="AN21" s="9"/>
      <c r="AO21" s="773" t="s">
        <v>224</v>
      </c>
      <c r="AP21" s="773"/>
      <c r="AQ21" s="250">
        <v>6</v>
      </c>
      <c r="AR21" s="251" t="s">
        <v>14</v>
      </c>
      <c r="AS21" s="250">
        <v>12</v>
      </c>
      <c r="AT21" s="249" t="s">
        <v>25</v>
      </c>
      <c r="AU21" s="248">
        <v>1</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t="s">
        <v>261</v>
      </c>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2BEF-8BDF-4C14-B281-005CF55A7E66}">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8" t="s">
        <v>272</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239</v>
      </c>
      <c r="AM12" s="867"/>
      <c r="AN12" s="867">
        <v>12</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62</v>
      </c>
      <c r="B20" s="747" t="s">
        <v>240</v>
      </c>
      <c r="C20" s="748"/>
      <c r="D20" s="748"/>
      <c r="E20" s="748"/>
      <c r="F20" s="748"/>
      <c r="G20" s="748"/>
      <c r="H20" s="748"/>
      <c r="I20" s="806" t="s">
        <v>24</v>
      </c>
      <c r="J20" s="807" t="s">
        <v>239</v>
      </c>
      <c r="K20" s="807"/>
      <c r="L20" s="256"/>
      <c r="M20" s="255"/>
      <c r="N20" s="252" t="s">
        <v>14</v>
      </c>
      <c r="O20" s="254"/>
      <c r="P20" s="253"/>
      <c r="Q20" s="252" t="s">
        <v>186</v>
      </c>
      <c r="R20" s="253"/>
      <c r="S20" s="253"/>
      <c r="T20" s="252" t="s">
        <v>16</v>
      </c>
      <c r="U20" s="808" t="s">
        <v>50</v>
      </c>
      <c r="V20" s="792" t="s">
        <v>51</v>
      </c>
      <c r="W20" s="793"/>
      <c r="X20" s="840" t="s">
        <v>52</v>
      </c>
      <c r="Y20" s="841"/>
      <c r="Z20" s="842"/>
      <c r="AA20" s="846" t="s">
        <v>176</v>
      </c>
      <c r="AB20" s="847"/>
      <c r="AC20" s="798"/>
      <c r="AD20" s="799"/>
      <c r="AE20" s="799"/>
      <c r="AF20" s="799"/>
      <c r="AG20" s="799"/>
      <c r="AH20" s="799"/>
      <c r="AI20" s="799"/>
      <c r="AJ20" s="729"/>
      <c r="AK20" s="731" t="s">
        <v>207</v>
      </c>
      <c r="AL20" s="731"/>
      <c r="AM20" s="732"/>
      <c r="AN20" s="735" t="s">
        <v>264</v>
      </c>
      <c r="AO20" s="735"/>
      <c r="AP20" s="735"/>
      <c r="AQ20" s="735"/>
      <c r="AR20" s="735"/>
      <c r="AS20" s="735"/>
      <c r="AT20" s="735"/>
      <c r="AU20" s="735"/>
      <c r="AV20" s="736"/>
    </row>
    <row r="21" spans="1:48" ht="18.75" customHeight="1">
      <c r="A21" s="857"/>
      <c r="B21" s="802" t="s">
        <v>238</v>
      </c>
      <c r="C21" s="803"/>
      <c r="D21" s="803"/>
      <c r="E21" s="803"/>
      <c r="F21" s="803"/>
      <c r="G21" s="803"/>
      <c r="H21" s="803"/>
      <c r="I21" s="806"/>
      <c r="J21" s="807"/>
      <c r="K21" s="807"/>
      <c r="L21" s="737">
        <v>13</v>
      </c>
      <c r="M21" s="738"/>
      <c r="N21" s="739"/>
      <c r="O21" s="737">
        <v>3</v>
      </c>
      <c r="P21" s="738"/>
      <c r="Q21" s="739"/>
      <c r="R21" s="740">
        <v>31</v>
      </c>
      <c r="S21" s="740"/>
      <c r="T21" s="741"/>
      <c r="U21" s="809"/>
      <c r="V21" s="690"/>
      <c r="W21" s="794"/>
      <c r="X21" s="843"/>
      <c r="Y21" s="844"/>
      <c r="Z21" s="845"/>
      <c r="AA21" s="848"/>
      <c r="AB21" s="849"/>
      <c r="AC21" s="725"/>
      <c r="AD21" s="726"/>
      <c r="AE21" s="726"/>
      <c r="AF21" s="726"/>
      <c r="AG21" s="726"/>
      <c r="AH21" s="726"/>
      <c r="AI21" s="726"/>
      <c r="AJ21" s="730"/>
      <c r="AK21" s="733"/>
      <c r="AL21" s="733"/>
      <c r="AM21" s="734"/>
      <c r="AN21" s="9"/>
      <c r="AO21" s="773" t="s">
        <v>224</v>
      </c>
      <c r="AP21" s="773"/>
      <c r="AQ21" s="250">
        <v>6</v>
      </c>
      <c r="AR21" s="251" t="s">
        <v>14</v>
      </c>
      <c r="AS21" s="250">
        <v>12</v>
      </c>
      <c r="AT21" s="249" t="s">
        <v>25</v>
      </c>
      <c r="AU21" s="248">
        <v>1</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t="s">
        <v>263</v>
      </c>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F19A-DBF4-4ABB-90F0-74903DFFD9CE}">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6" t="s">
        <v>273</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239</v>
      </c>
      <c r="AM12" s="867"/>
      <c r="AN12" s="867">
        <v>12</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62</v>
      </c>
      <c r="B20" s="747" t="s">
        <v>112</v>
      </c>
      <c r="C20" s="748"/>
      <c r="D20" s="748"/>
      <c r="E20" s="748"/>
      <c r="F20" s="748"/>
      <c r="G20" s="748"/>
      <c r="H20" s="748"/>
      <c r="I20" s="806" t="s">
        <v>24</v>
      </c>
      <c r="J20" s="807" t="s">
        <v>160</v>
      </c>
      <c r="K20" s="807"/>
      <c r="L20" s="256"/>
      <c r="M20" s="255"/>
      <c r="N20" s="252" t="s">
        <v>14</v>
      </c>
      <c r="O20" s="254"/>
      <c r="P20" s="253"/>
      <c r="Q20" s="252" t="s">
        <v>186</v>
      </c>
      <c r="R20" s="253"/>
      <c r="S20" s="253"/>
      <c r="T20" s="252" t="s">
        <v>16</v>
      </c>
      <c r="U20" s="808" t="s">
        <v>43</v>
      </c>
      <c r="V20" s="792" t="s">
        <v>131</v>
      </c>
      <c r="W20" s="793"/>
      <c r="X20" s="840"/>
      <c r="Y20" s="841"/>
      <c r="Z20" s="842"/>
      <c r="AA20" s="846"/>
      <c r="AB20" s="847"/>
      <c r="AC20" s="798"/>
      <c r="AD20" s="799"/>
      <c r="AE20" s="799"/>
      <c r="AF20" s="799"/>
      <c r="AG20" s="799"/>
      <c r="AH20" s="799"/>
      <c r="AI20" s="799"/>
      <c r="AJ20" s="729"/>
      <c r="AK20" s="731" t="s">
        <v>207</v>
      </c>
      <c r="AL20" s="731"/>
      <c r="AM20" s="732"/>
      <c r="AN20" s="735" t="s">
        <v>265</v>
      </c>
      <c r="AO20" s="735"/>
      <c r="AP20" s="735"/>
      <c r="AQ20" s="735"/>
      <c r="AR20" s="735"/>
      <c r="AS20" s="735"/>
      <c r="AT20" s="735"/>
      <c r="AU20" s="735"/>
      <c r="AV20" s="736"/>
    </row>
    <row r="21" spans="1:48" ht="18.75" customHeight="1">
      <c r="A21" s="857"/>
      <c r="B21" s="802" t="s">
        <v>258</v>
      </c>
      <c r="C21" s="803"/>
      <c r="D21" s="803"/>
      <c r="E21" s="803"/>
      <c r="F21" s="803"/>
      <c r="G21" s="803"/>
      <c r="H21" s="803"/>
      <c r="I21" s="806"/>
      <c r="J21" s="807"/>
      <c r="K21" s="807"/>
      <c r="L21" s="737">
        <v>1</v>
      </c>
      <c r="M21" s="738"/>
      <c r="N21" s="739"/>
      <c r="O21" s="737">
        <v>5</v>
      </c>
      <c r="P21" s="738"/>
      <c r="Q21" s="739"/>
      <c r="R21" s="740">
        <v>23</v>
      </c>
      <c r="S21" s="740"/>
      <c r="T21" s="741"/>
      <c r="U21" s="809"/>
      <c r="V21" s="690"/>
      <c r="W21" s="794"/>
      <c r="X21" s="843"/>
      <c r="Y21" s="844"/>
      <c r="Z21" s="845"/>
      <c r="AA21" s="848"/>
      <c r="AB21" s="849"/>
      <c r="AC21" s="725"/>
      <c r="AD21" s="726"/>
      <c r="AE21" s="726"/>
      <c r="AF21" s="726"/>
      <c r="AG21" s="726"/>
      <c r="AH21" s="726"/>
      <c r="AI21" s="726"/>
      <c r="AJ21" s="730"/>
      <c r="AK21" s="733"/>
      <c r="AL21" s="733"/>
      <c r="AM21" s="734"/>
      <c r="AN21" s="9"/>
      <c r="AO21" s="773" t="s">
        <v>224</v>
      </c>
      <c r="AP21" s="773"/>
      <c r="AQ21" s="250">
        <v>6</v>
      </c>
      <c r="AR21" s="251" t="s">
        <v>14</v>
      </c>
      <c r="AS21" s="250">
        <v>12</v>
      </c>
      <c r="AT21" s="249" t="s">
        <v>25</v>
      </c>
      <c r="AU21" s="248">
        <v>1</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C46EE-9C49-41E5-8CDA-D9DFF510FDC1}">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6" t="s">
        <v>274</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44</v>
      </c>
      <c r="AM12" s="867"/>
      <c r="AN12" s="867">
        <v>55</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30</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62</v>
      </c>
      <c r="B20" s="747" t="s">
        <v>268</v>
      </c>
      <c r="C20" s="748"/>
      <c r="D20" s="748"/>
      <c r="E20" s="748"/>
      <c r="F20" s="748"/>
      <c r="G20" s="748"/>
      <c r="H20" s="748"/>
      <c r="I20" s="806" t="s">
        <v>24</v>
      </c>
      <c r="J20" s="807" t="s">
        <v>44</v>
      </c>
      <c r="K20" s="807"/>
      <c r="L20" s="256"/>
      <c r="M20" s="255"/>
      <c r="N20" s="252" t="s">
        <v>14</v>
      </c>
      <c r="O20" s="254"/>
      <c r="P20" s="253"/>
      <c r="Q20" s="252" t="s">
        <v>186</v>
      </c>
      <c r="R20" s="253"/>
      <c r="S20" s="253"/>
      <c r="T20" s="252" t="s">
        <v>16</v>
      </c>
      <c r="U20" s="808" t="s">
        <v>50</v>
      </c>
      <c r="V20" s="792" t="s">
        <v>140</v>
      </c>
      <c r="W20" s="793"/>
      <c r="X20" s="840"/>
      <c r="Y20" s="841"/>
      <c r="Z20" s="842"/>
      <c r="AA20" s="846"/>
      <c r="AB20" s="847"/>
      <c r="AC20" s="798"/>
      <c r="AD20" s="799"/>
      <c r="AE20" s="799"/>
      <c r="AF20" s="799"/>
      <c r="AG20" s="799"/>
      <c r="AH20" s="799"/>
      <c r="AI20" s="799"/>
      <c r="AJ20" s="729"/>
      <c r="AK20" s="731" t="s">
        <v>207</v>
      </c>
      <c r="AL20" s="731"/>
      <c r="AM20" s="732"/>
      <c r="AN20" s="735" t="s">
        <v>267</v>
      </c>
      <c r="AO20" s="735"/>
      <c r="AP20" s="735"/>
      <c r="AQ20" s="735"/>
      <c r="AR20" s="735"/>
      <c r="AS20" s="735"/>
      <c r="AT20" s="735"/>
      <c r="AU20" s="735"/>
      <c r="AV20" s="736"/>
    </row>
    <row r="21" spans="1:48" ht="18.75" customHeight="1">
      <c r="A21" s="857"/>
      <c r="B21" s="802" t="s">
        <v>266</v>
      </c>
      <c r="C21" s="803"/>
      <c r="D21" s="803"/>
      <c r="E21" s="803"/>
      <c r="F21" s="803"/>
      <c r="G21" s="803"/>
      <c r="H21" s="803"/>
      <c r="I21" s="806"/>
      <c r="J21" s="807"/>
      <c r="K21" s="807"/>
      <c r="L21" s="737">
        <v>27</v>
      </c>
      <c r="M21" s="738"/>
      <c r="N21" s="739"/>
      <c r="O21" s="737">
        <v>10</v>
      </c>
      <c r="P21" s="738"/>
      <c r="Q21" s="739"/>
      <c r="R21" s="740">
        <v>23</v>
      </c>
      <c r="S21" s="740"/>
      <c r="T21" s="741"/>
      <c r="U21" s="809"/>
      <c r="V21" s="690"/>
      <c r="W21" s="794"/>
      <c r="X21" s="843"/>
      <c r="Y21" s="844"/>
      <c r="Z21" s="845"/>
      <c r="AA21" s="848"/>
      <c r="AB21" s="849"/>
      <c r="AC21" s="725"/>
      <c r="AD21" s="726"/>
      <c r="AE21" s="726"/>
      <c r="AF21" s="726"/>
      <c r="AG21" s="726"/>
      <c r="AH21" s="726"/>
      <c r="AI21" s="726"/>
      <c r="AJ21" s="730"/>
      <c r="AK21" s="733"/>
      <c r="AL21" s="733"/>
      <c r="AM21" s="734"/>
      <c r="AN21" s="9"/>
      <c r="AO21" s="773" t="s">
        <v>224</v>
      </c>
      <c r="AP21" s="773"/>
      <c r="AQ21" s="250">
        <v>6</v>
      </c>
      <c r="AR21" s="251" t="s">
        <v>14</v>
      </c>
      <c r="AS21" s="250">
        <v>12</v>
      </c>
      <c r="AT21" s="249" t="s">
        <v>25</v>
      </c>
      <c r="AU21" s="248">
        <v>10</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9378-A163-4720-899C-37E1ED92649D}">
  <dimension ref="A1:AW55"/>
  <sheetViews>
    <sheetView showGridLines="0" showZeros="0" zoomScale="90" zoomScaleNormal="90" zoomScaleSheetLayoutView="100" workbookViewId="0">
      <selection activeCell="D10" sqref="D10:O11"/>
    </sheetView>
  </sheetViews>
  <sheetFormatPr defaultColWidth="9" defaultRowHeight="13.5"/>
  <cols>
    <col min="1" max="1" width="3.125" style="1" customWidth="1"/>
    <col min="2" max="7" width="3.375" style="1" customWidth="1"/>
    <col min="8" max="8" width="12.375" style="1" customWidth="1"/>
    <col min="9" max="20" width="2.875" style="1" customWidth="1"/>
    <col min="21" max="21" width="5.5" style="1" customWidth="1"/>
    <col min="22" max="22" width="5.25" style="1" customWidth="1"/>
    <col min="23" max="23" width="2.375" style="1" customWidth="1"/>
    <col min="24" max="26" width="2.875" style="1" customWidth="1"/>
    <col min="27" max="28" width="4.875" style="1" customWidth="1"/>
    <col min="29" max="30" width="2.875" style="1" customWidth="1"/>
    <col min="31" max="31" width="2.625" style="1" customWidth="1"/>
    <col min="32" max="44" width="4.125" style="1" customWidth="1"/>
    <col min="45" max="48" width="3.75" style="1" customWidth="1"/>
    <col min="49" max="49" width="13" style="1" customWidth="1"/>
    <col min="50" max="64" width="10" style="1" customWidth="1"/>
    <col min="65" max="266" width="13" style="1" customWidth="1"/>
    <col min="267" max="16384" width="9" style="1"/>
  </cols>
  <sheetData>
    <row r="1" spans="1:48">
      <c r="AJ1" s="94" t="s">
        <v>169</v>
      </c>
      <c r="AK1" s="80"/>
      <c r="AL1" s="80"/>
      <c r="AM1" s="80"/>
      <c r="AN1" s="80"/>
      <c r="AO1" s="96"/>
      <c r="AP1" s="80"/>
      <c r="AQ1" s="80"/>
      <c r="AR1" s="80"/>
      <c r="AS1" s="80"/>
      <c r="AT1" s="80"/>
      <c r="AU1" s="80"/>
      <c r="AV1" s="81"/>
    </row>
    <row r="2" spans="1:48" ht="11.25" customHeight="1">
      <c r="O2" s="543" t="s">
        <v>9</v>
      </c>
      <c r="P2" s="543"/>
      <c r="Q2" s="543"/>
      <c r="R2" s="543"/>
      <c r="S2" s="543"/>
      <c r="T2" s="543"/>
      <c r="U2" s="543"/>
      <c r="V2" s="543"/>
      <c r="W2" s="543"/>
      <c r="X2" s="543"/>
      <c r="Y2" s="543"/>
      <c r="Z2" s="543"/>
      <c r="AA2" s="543"/>
      <c r="AB2" s="543"/>
      <c r="AC2" s="543"/>
      <c r="AD2" s="543"/>
      <c r="AE2" s="543"/>
      <c r="AJ2" s="95" t="s">
        <v>167</v>
      </c>
      <c r="AK2" s="82"/>
      <c r="AL2" s="82"/>
      <c r="AM2" s="82"/>
      <c r="AN2" s="82"/>
      <c r="AO2" s="97" t="s">
        <v>168</v>
      </c>
      <c r="AP2" s="82"/>
      <c r="AQ2" s="82"/>
      <c r="AR2" s="82"/>
      <c r="AS2" s="82"/>
      <c r="AT2" s="82"/>
      <c r="AU2" s="82"/>
      <c r="AV2" s="83"/>
    </row>
    <row r="3" spans="1:48" ht="3" customHeight="1">
      <c r="O3" s="543"/>
      <c r="P3" s="543"/>
      <c r="Q3" s="543"/>
      <c r="R3" s="543"/>
      <c r="S3" s="543"/>
      <c r="T3" s="543"/>
      <c r="U3" s="543"/>
      <c r="V3" s="543"/>
      <c r="W3" s="543"/>
      <c r="X3" s="543"/>
      <c r="Y3" s="543"/>
      <c r="Z3" s="543"/>
      <c r="AA3" s="543"/>
      <c r="AB3" s="543"/>
      <c r="AC3" s="543"/>
      <c r="AD3" s="543"/>
      <c r="AE3" s="543"/>
    </row>
    <row r="4" spans="1:48" ht="10.5" customHeight="1">
      <c r="A4" s="285"/>
      <c r="O4" s="543"/>
      <c r="P4" s="543"/>
      <c r="Q4" s="543"/>
      <c r="R4" s="543"/>
      <c r="S4" s="543"/>
      <c r="T4" s="543"/>
      <c r="U4" s="543"/>
      <c r="V4" s="543"/>
      <c r="W4" s="543"/>
      <c r="X4" s="543"/>
      <c r="Y4" s="543"/>
      <c r="Z4" s="543"/>
      <c r="AA4" s="543"/>
      <c r="AB4" s="543"/>
      <c r="AC4" s="543"/>
      <c r="AD4" s="543"/>
      <c r="AE4" s="543"/>
      <c r="AJ4" s="561" t="s">
        <v>170</v>
      </c>
      <c r="AK4" s="563"/>
      <c r="AL4" s="563"/>
      <c r="AM4" s="563"/>
      <c r="AN4" s="563"/>
      <c r="AO4" s="563"/>
      <c r="AP4" s="563"/>
      <c r="AQ4" s="563"/>
      <c r="AR4" s="563"/>
      <c r="AS4" s="562"/>
      <c r="AT4" s="283"/>
      <c r="AU4" s="561" t="s">
        <v>219</v>
      </c>
      <c r="AV4" s="562"/>
    </row>
    <row r="5" spans="1:48" ht="12.75" customHeight="1">
      <c r="A5" s="286" t="s">
        <v>275</v>
      </c>
      <c r="O5" s="543"/>
      <c r="P5" s="543"/>
      <c r="Q5" s="543"/>
      <c r="R5" s="543"/>
      <c r="S5" s="543"/>
      <c r="T5" s="543"/>
      <c r="U5" s="543"/>
      <c r="V5" s="543"/>
      <c r="W5" s="543"/>
      <c r="X5" s="543"/>
      <c r="Y5" s="543"/>
      <c r="Z5" s="543"/>
      <c r="AA5" s="543"/>
      <c r="AB5" s="543"/>
      <c r="AC5" s="543"/>
      <c r="AD5" s="543"/>
      <c r="AE5" s="543"/>
      <c r="AF5" s="130"/>
      <c r="AG5" s="130"/>
      <c r="AH5" s="130"/>
      <c r="AJ5" s="494" t="s">
        <v>0</v>
      </c>
      <c r="AK5" s="495"/>
      <c r="AL5" s="513" t="s">
        <v>1</v>
      </c>
      <c r="AM5" s="495"/>
      <c r="AN5" s="514" t="s">
        <v>10</v>
      </c>
      <c r="AO5" s="514"/>
      <c r="AP5" s="515" t="s">
        <v>2</v>
      </c>
      <c r="AQ5" s="516"/>
      <c r="AR5" s="536" t="s">
        <v>2</v>
      </c>
      <c r="AS5" s="518"/>
      <c r="AT5" s="282"/>
      <c r="AU5" s="517" t="s">
        <v>2</v>
      </c>
      <c r="AV5" s="518"/>
    </row>
    <row r="6" spans="1:48" ht="14.25" customHeight="1">
      <c r="A6" s="544" t="s">
        <v>160</v>
      </c>
      <c r="B6" s="544"/>
      <c r="C6" s="281">
        <v>45641</v>
      </c>
      <c r="D6" s="172" t="s">
        <v>14</v>
      </c>
      <c r="E6" s="280">
        <v>45641</v>
      </c>
      <c r="F6" s="172" t="s">
        <v>25</v>
      </c>
      <c r="G6" s="279">
        <v>45641</v>
      </c>
      <c r="H6" s="172" t="s">
        <v>200</v>
      </c>
      <c r="O6" s="543"/>
      <c r="P6" s="543"/>
      <c r="Q6" s="543"/>
      <c r="R6" s="543"/>
      <c r="S6" s="543"/>
      <c r="T6" s="543"/>
      <c r="U6" s="543"/>
      <c r="V6" s="543"/>
      <c r="W6" s="543"/>
      <c r="X6" s="543"/>
      <c r="Y6" s="543"/>
      <c r="Z6" s="543"/>
      <c r="AA6" s="543"/>
      <c r="AB6" s="543"/>
      <c r="AC6" s="543"/>
      <c r="AD6" s="543"/>
      <c r="AE6" s="543"/>
      <c r="AF6" s="130"/>
      <c r="AG6" s="130"/>
      <c r="AH6" s="130"/>
      <c r="AI6" s="130"/>
      <c r="AJ6" s="496"/>
      <c r="AK6" s="497"/>
      <c r="AL6" s="500"/>
      <c r="AM6" s="501"/>
      <c r="AN6" s="504"/>
      <c r="AO6" s="504"/>
      <c r="AP6" s="507"/>
      <c r="AQ6" s="508"/>
      <c r="AR6" s="537"/>
      <c r="AS6" s="538"/>
      <c r="AT6" s="4"/>
      <c r="AU6" s="200"/>
      <c r="AV6" s="4"/>
    </row>
    <row r="7" spans="1:48" ht="11.25" customHeight="1">
      <c r="A7" s="278"/>
      <c r="B7" s="278"/>
      <c r="C7" s="276"/>
      <c r="D7" s="61"/>
      <c r="O7" s="130"/>
      <c r="P7" s="130"/>
      <c r="Q7" s="130"/>
      <c r="R7" s="130"/>
      <c r="S7" s="130"/>
      <c r="T7" s="130"/>
      <c r="U7" s="130"/>
      <c r="V7" s="130"/>
      <c r="W7" s="130"/>
      <c r="X7" s="130"/>
      <c r="Y7" s="130"/>
      <c r="Z7" s="130"/>
      <c r="AA7" s="130"/>
      <c r="AB7" s="130"/>
      <c r="AC7" s="130"/>
      <c r="AD7" s="130"/>
      <c r="AE7" s="130"/>
      <c r="AF7" s="130"/>
      <c r="AG7" s="130"/>
      <c r="AH7" s="130"/>
      <c r="AI7" s="130"/>
      <c r="AJ7" s="496"/>
      <c r="AK7" s="497"/>
      <c r="AL7" s="502"/>
      <c r="AM7" s="497"/>
      <c r="AN7" s="505"/>
      <c r="AO7" s="505"/>
      <c r="AP7" s="509"/>
      <c r="AQ7" s="510"/>
      <c r="AR7" s="757"/>
      <c r="AS7" s="540"/>
      <c r="AT7" s="4"/>
      <c r="AU7" s="2"/>
      <c r="AV7" s="4"/>
    </row>
    <row r="8" spans="1:48" ht="14.25" customHeight="1">
      <c r="A8" s="277" t="s">
        <v>217</v>
      </c>
      <c r="B8" s="61"/>
      <c r="C8" s="276"/>
      <c r="D8" s="61"/>
      <c r="E8" s="61"/>
      <c r="F8" s="61"/>
      <c r="G8" s="61"/>
      <c r="H8" s="61"/>
      <c r="I8" s="61"/>
      <c r="J8" s="61"/>
      <c r="K8" s="61"/>
      <c r="L8" s="61"/>
      <c r="M8" s="61"/>
      <c r="N8" s="61"/>
      <c r="O8" s="130"/>
      <c r="P8" s="130"/>
      <c r="Q8" s="130"/>
      <c r="R8" s="130"/>
      <c r="S8" s="130"/>
      <c r="T8" s="130"/>
      <c r="U8" s="130"/>
      <c r="V8" s="130"/>
      <c r="W8" s="130"/>
      <c r="X8" s="130"/>
      <c r="Y8" s="130"/>
      <c r="Z8" s="130"/>
      <c r="AA8" s="130"/>
      <c r="AB8" s="130"/>
      <c r="AC8" s="130"/>
      <c r="AD8" s="130"/>
      <c r="AE8" s="130"/>
      <c r="AF8" s="130"/>
      <c r="AG8" s="130"/>
      <c r="AH8" s="130"/>
      <c r="AI8" s="130"/>
      <c r="AJ8" s="498"/>
      <c r="AK8" s="499"/>
      <c r="AL8" s="503"/>
      <c r="AM8" s="499"/>
      <c r="AN8" s="506"/>
      <c r="AO8" s="506"/>
      <c r="AP8" s="511"/>
      <c r="AQ8" s="512"/>
      <c r="AR8" s="541"/>
      <c r="AS8" s="542"/>
      <c r="AT8" s="4"/>
      <c r="AU8" s="5"/>
      <c r="AV8" s="6"/>
    </row>
    <row r="9" spans="1:48" ht="7.5" customHeight="1"/>
    <row r="10" spans="1:48" ht="13.5" customHeight="1">
      <c r="A10" s="534" t="s">
        <v>3</v>
      </c>
      <c r="B10" s="535"/>
      <c r="C10" s="535"/>
      <c r="D10" s="894">
        <v>11</v>
      </c>
      <c r="E10" s="895"/>
      <c r="F10" s="895"/>
      <c r="G10" s="895"/>
      <c r="H10" s="895"/>
      <c r="I10" s="895"/>
      <c r="J10" s="895"/>
      <c r="K10" s="895"/>
      <c r="L10" s="895"/>
      <c r="M10" s="895"/>
      <c r="N10" s="895"/>
      <c r="O10" s="896"/>
      <c r="P10" s="573" t="s">
        <v>37</v>
      </c>
      <c r="Q10" s="519"/>
      <c r="R10" s="519"/>
      <c r="S10" s="519"/>
      <c r="T10" s="519"/>
      <c r="U10" s="897" t="s">
        <v>250</v>
      </c>
      <c r="V10" s="898"/>
      <c r="W10" s="898"/>
      <c r="X10" s="898"/>
      <c r="Y10" s="898"/>
      <c r="Z10" s="898"/>
      <c r="AA10" s="898"/>
      <c r="AB10" s="898"/>
      <c r="AC10" s="898"/>
      <c r="AD10" s="898"/>
      <c r="AE10" s="898"/>
      <c r="AF10" s="898"/>
      <c r="AG10" s="898"/>
      <c r="AH10" s="898"/>
      <c r="AI10" s="115"/>
      <c r="AJ10" s="519" t="s">
        <v>127</v>
      </c>
      <c r="AK10" s="520"/>
      <c r="AL10" s="545" t="s">
        <v>188</v>
      </c>
      <c r="AM10" s="545"/>
      <c r="AN10" s="545"/>
      <c r="AO10" s="545"/>
      <c r="AP10" s="545"/>
      <c r="AQ10" s="545"/>
      <c r="AR10" s="545"/>
      <c r="AS10" s="545"/>
      <c r="AT10" s="545"/>
      <c r="AU10" s="545"/>
      <c r="AV10" s="546"/>
    </row>
    <row r="11" spans="1:48" ht="13.5" customHeight="1">
      <c r="A11" s="533"/>
      <c r="B11" s="859"/>
      <c r="C11" s="859"/>
      <c r="D11" s="863"/>
      <c r="E11" s="864"/>
      <c r="F11" s="864"/>
      <c r="G11" s="864"/>
      <c r="H11" s="864"/>
      <c r="I11" s="864"/>
      <c r="J11" s="864"/>
      <c r="K11" s="864"/>
      <c r="L11" s="864"/>
      <c r="M11" s="864"/>
      <c r="N11" s="864"/>
      <c r="O11" s="865"/>
      <c r="P11" s="564" t="s">
        <v>4</v>
      </c>
      <c r="Q11" s="565"/>
      <c r="R11" s="565"/>
      <c r="S11" s="565"/>
      <c r="T11" s="566"/>
      <c r="U11" s="890" t="s">
        <v>249</v>
      </c>
      <c r="V11" s="890"/>
      <c r="W11" s="890"/>
      <c r="X11" s="890"/>
      <c r="Y11" s="890"/>
      <c r="Z11" s="890"/>
      <c r="AA11" s="890"/>
      <c r="AB11" s="890"/>
      <c r="AC11" s="890"/>
      <c r="AD11" s="890"/>
      <c r="AE11" s="890"/>
      <c r="AF11" s="890"/>
      <c r="AG11" s="890"/>
      <c r="AH11" s="890"/>
      <c r="AI11" s="119"/>
      <c r="AJ11" s="892" t="s">
        <v>248</v>
      </c>
      <c r="AK11" s="793"/>
      <c r="AL11" s="8"/>
      <c r="AM11" s="118"/>
      <c r="AV11" s="4"/>
    </row>
    <row r="12" spans="1:48" ht="13.5" customHeight="1">
      <c r="A12" s="533" t="s">
        <v>5</v>
      </c>
      <c r="B12" s="859"/>
      <c r="C12" s="859"/>
      <c r="D12" s="860">
        <v>23456</v>
      </c>
      <c r="E12" s="861"/>
      <c r="F12" s="861"/>
      <c r="G12" s="861"/>
      <c r="H12" s="861"/>
      <c r="I12" s="861"/>
      <c r="J12" s="861"/>
      <c r="K12" s="861"/>
      <c r="L12" s="861"/>
      <c r="M12" s="861"/>
      <c r="N12" s="861"/>
      <c r="O12" s="862"/>
      <c r="P12" s="567"/>
      <c r="Q12" s="889"/>
      <c r="R12" s="889"/>
      <c r="S12" s="889"/>
      <c r="T12" s="569"/>
      <c r="U12" s="890"/>
      <c r="V12" s="890"/>
      <c r="W12" s="890"/>
      <c r="X12" s="890"/>
      <c r="Y12" s="890"/>
      <c r="Z12" s="890"/>
      <c r="AA12" s="890"/>
      <c r="AB12" s="890"/>
      <c r="AC12" s="890"/>
      <c r="AD12" s="890"/>
      <c r="AE12" s="890"/>
      <c r="AF12" s="890"/>
      <c r="AG12" s="890"/>
      <c r="AH12" s="890"/>
      <c r="AI12" s="7" t="s">
        <v>13</v>
      </c>
      <c r="AJ12" s="691"/>
      <c r="AK12" s="794"/>
      <c r="AL12" s="866" t="s">
        <v>44</v>
      </c>
      <c r="AM12" s="867"/>
      <c r="AN12" s="867">
        <v>50</v>
      </c>
      <c r="AO12" s="867"/>
      <c r="AP12" s="1" t="s">
        <v>41</v>
      </c>
      <c r="AQ12" s="867">
        <v>12</v>
      </c>
      <c r="AR12" s="867"/>
      <c r="AS12" s="275" t="s">
        <v>25</v>
      </c>
      <c r="AT12" s="867">
        <v>31</v>
      </c>
      <c r="AU12" s="867"/>
      <c r="AV12" s="4" t="s">
        <v>16</v>
      </c>
    </row>
    <row r="13" spans="1:48" ht="13.5" customHeight="1">
      <c r="A13" s="533"/>
      <c r="B13" s="859"/>
      <c r="C13" s="859"/>
      <c r="D13" s="863"/>
      <c r="E13" s="864"/>
      <c r="F13" s="864"/>
      <c r="G13" s="864"/>
      <c r="H13" s="864"/>
      <c r="I13" s="864"/>
      <c r="J13" s="864"/>
      <c r="K13" s="864"/>
      <c r="L13" s="864"/>
      <c r="M13" s="864"/>
      <c r="N13" s="864"/>
      <c r="O13" s="865"/>
      <c r="P13" s="570"/>
      <c r="Q13" s="571"/>
      <c r="R13" s="571"/>
      <c r="S13" s="571"/>
      <c r="T13" s="572"/>
      <c r="U13" s="891"/>
      <c r="V13" s="891"/>
      <c r="W13" s="891"/>
      <c r="X13" s="891"/>
      <c r="Y13" s="891"/>
      <c r="Z13" s="891"/>
      <c r="AA13" s="891"/>
      <c r="AB13" s="891"/>
      <c r="AC13" s="891"/>
      <c r="AD13" s="891"/>
      <c r="AE13" s="891"/>
      <c r="AF13" s="891"/>
      <c r="AG13" s="891"/>
      <c r="AH13" s="891"/>
      <c r="AI13" s="120"/>
      <c r="AJ13" s="893"/>
      <c r="AK13" s="829"/>
      <c r="AL13" s="113"/>
      <c r="AM13" s="117"/>
      <c r="AN13" s="9"/>
      <c r="AO13" s="9"/>
      <c r="AP13" s="9"/>
      <c r="AQ13" s="9"/>
      <c r="AR13" s="9"/>
      <c r="AS13" s="9"/>
      <c r="AT13" s="9"/>
      <c r="AU13" s="9"/>
      <c r="AV13" s="10"/>
    </row>
    <row r="14" spans="1:48" ht="14.25" customHeight="1">
      <c r="A14" s="644" t="s">
        <v>197</v>
      </c>
      <c r="B14" s="645"/>
      <c r="C14" s="646"/>
      <c r="D14" s="870" t="s">
        <v>247</v>
      </c>
      <c r="E14" s="871"/>
      <c r="F14" s="871"/>
      <c r="G14" s="871"/>
      <c r="H14" s="871"/>
      <c r="I14" s="871"/>
      <c r="J14" s="872"/>
      <c r="K14" s="664" t="s">
        <v>246</v>
      </c>
      <c r="L14" s="645"/>
      <c r="M14" s="645"/>
      <c r="N14" s="645"/>
      <c r="O14" s="645"/>
      <c r="P14" s="645"/>
      <c r="Q14" s="104"/>
      <c r="R14" s="104"/>
      <c r="T14" s="11"/>
      <c r="U14" s="11"/>
      <c r="V14" s="11"/>
      <c r="W14" s="11"/>
      <c r="X14" s="11"/>
      <c r="Y14" s="11"/>
      <c r="Z14" s="11"/>
      <c r="AB14" s="456" t="s">
        <v>37</v>
      </c>
      <c r="AC14" s="469"/>
      <c r="AD14" s="469"/>
      <c r="AE14" s="457"/>
      <c r="AF14" s="134"/>
      <c r="AG14" s="882" t="s">
        <v>245</v>
      </c>
      <c r="AH14" s="882"/>
      <c r="AI14" s="882"/>
      <c r="AJ14" s="882"/>
      <c r="AK14" s="882"/>
      <c r="AL14" s="882"/>
      <c r="AM14" s="882"/>
      <c r="AN14" s="882"/>
      <c r="AO14" s="882"/>
      <c r="AP14" s="882"/>
      <c r="AQ14" s="882"/>
      <c r="AR14" s="882"/>
      <c r="AS14" s="882"/>
      <c r="AT14" s="882"/>
      <c r="AU14" s="882"/>
      <c r="AV14" s="883"/>
    </row>
    <row r="15" spans="1:48" ht="13.5" customHeight="1">
      <c r="A15" s="647"/>
      <c r="B15" s="869"/>
      <c r="C15" s="649"/>
      <c r="D15" s="873"/>
      <c r="E15" s="874"/>
      <c r="F15" s="874"/>
      <c r="G15" s="874"/>
      <c r="H15" s="874"/>
      <c r="I15" s="874"/>
      <c r="J15" s="875"/>
      <c r="K15" s="665"/>
      <c r="L15" s="869"/>
      <c r="M15" s="869"/>
      <c r="N15" s="869"/>
      <c r="O15" s="869"/>
      <c r="P15" s="869"/>
      <c r="Q15" s="274"/>
      <c r="R15" s="274"/>
      <c r="S15" s="205"/>
      <c r="U15" s="273"/>
      <c r="V15" s="270"/>
      <c r="W15" s="270"/>
      <c r="X15" s="270"/>
      <c r="Y15" s="270"/>
      <c r="Z15" s="270"/>
      <c r="AB15" s="664" t="s">
        <v>149</v>
      </c>
      <c r="AC15" s="645"/>
      <c r="AD15" s="645"/>
      <c r="AE15" s="646"/>
      <c r="AF15" s="136" t="s">
        <v>122</v>
      </c>
      <c r="AG15" s="272" t="s">
        <v>154</v>
      </c>
      <c r="AI15" s="525" t="s">
        <v>76</v>
      </c>
      <c r="AJ15" s="525"/>
      <c r="AK15" s="525"/>
      <c r="AL15" s="799" t="s">
        <v>244</v>
      </c>
      <c r="AM15" s="799"/>
      <c r="AN15" s="799"/>
      <c r="AO15" s="799"/>
      <c r="AP15" s="799"/>
      <c r="AQ15" s="799"/>
      <c r="AR15" s="799"/>
      <c r="AS15" s="799"/>
      <c r="AT15" s="799"/>
      <c r="AU15" s="799"/>
      <c r="AV15" s="885"/>
    </row>
    <row r="16" spans="1:48" ht="18.75" customHeight="1">
      <c r="A16" s="647"/>
      <c r="B16" s="869"/>
      <c r="C16" s="649"/>
      <c r="D16" s="873"/>
      <c r="E16" s="874"/>
      <c r="F16" s="874"/>
      <c r="G16" s="874"/>
      <c r="H16" s="874"/>
      <c r="I16" s="874"/>
      <c r="J16" s="875"/>
      <c r="K16" s="665"/>
      <c r="L16" s="869"/>
      <c r="M16" s="869"/>
      <c r="N16" s="869"/>
      <c r="O16" s="869"/>
      <c r="P16" s="869"/>
      <c r="Q16" s="887" t="s">
        <v>239</v>
      </c>
      <c r="R16" s="887"/>
      <c r="S16" s="888">
        <v>8</v>
      </c>
      <c r="T16" s="888"/>
      <c r="U16" s="271" t="s">
        <v>14</v>
      </c>
      <c r="V16" s="691">
        <v>12</v>
      </c>
      <c r="W16" s="691"/>
      <c r="X16" s="270" t="s">
        <v>15</v>
      </c>
      <c r="Y16" s="691">
        <v>1</v>
      </c>
      <c r="Z16" s="691"/>
      <c r="AA16" s="269" t="s">
        <v>16</v>
      </c>
      <c r="AB16" s="665"/>
      <c r="AC16" s="869"/>
      <c r="AD16" s="869"/>
      <c r="AE16" s="649"/>
      <c r="AF16" s="268"/>
      <c r="AI16" s="884"/>
      <c r="AJ16" s="884"/>
      <c r="AK16" s="884"/>
      <c r="AL16" s="726"/>
      <c r="AM16" s="726"/>
      <c r="AN16" s="726"/>
      <c r="AO16" s="726"/>
      <c r="AP16" s="726"/>
      <c r="AQ16" s="726"/>
      <c r="AR16" s="726"/>
      <c r="AS16" s="726"/>
      <c r="AT16" s="726"/>
      <c r="AU16" s="726"/>
      <c r="AV16" s="886"/>
    </row>
    <row r="17" spans="1:48">
      <c r="A17" s="650"/>
      <c r="B17" s="651"/>
      <c r="C17" s="652"/>
      <c r="D17" s="876"/>
      <c r="E17" s="877"/>
      <c r="F17" s="877"/>
      <c r="G17" s="877"/>
      <c r="H17" s="877"/>
      <c r="I17" s="877"/>
      <c r="J17" s="878"/>
      <c r="K17" s="666"/>
      <c r="L17" s="651"/>
      <c r="M17" s="651"/>
      <c r="N17" s="651"/>
      <c r="O17" s="651"/>
      <c r="P17" s="651"/>
      <c r="Q17" s="106"/>
      <c r="R17" s="106"/>
      <c r="S17" s="9"/>
      <c r="T17" s="9"/>
      <c r="U17" s="9"/>
      <c r="V17" s="9"/>
      <c r="W17" s="9"/>
      <c r="X17" s="9"/>
      <c r="Y17" s="9"/>
      <c r="Z17" s="9"/>
      <c r="AB17" s="666"/>
      <c r="AC17" s="651"/>
      <c r="AD17" s="651"/>
      <c r="AE17" s="652"/>
      <c r="AF17" s="879" t="s">
        <v>243</v>
      </c>
      <c r="AG17" s="880"/>
      <c r="AH17" s="880"/>
      <c r="AI17" s="880"/>
      <c r="AJ17" s="881"/>
      <c r="AK17" s="881"/>
      <c r="AL17" s="881"/>
      <c r="AM17" s="881"/>
      <c r="AN17" s="880"/>
      <c r="AO17" s="880"/>
      <c r="AP17" s="880"/>
      <c r="AQ17" s="165" t="s">
        <v>123</v>
      </c>
      <c r="AR17" s="267" t="s">
        <v>242</v>
      </c>
      <c r="AS17" s="9"/>
      <c r="AT17" s="267"/>
      <c r="AU17" s="9"/>
      <c r="AV17" s="10"/>
    </row>
    <row r="18" spans="1:48" ht="22.5" customHeight="1">
      <c r="A18" s="467" t="s">
        <v>12</v>
      </c>
      <c r="B18" s="456" t="s">
        <v>126</v>
      </c>
      <c r="C18" s="469"/>
      <c r="D18" s="469"/>
      <c r="E18" s="469"/>
      <c r="F18" s="469"/>
      <c r="G18" s="469"/>
      <c r="H18" s="469"/>
      <c r="I18" s="564" t="s">
        <v>188</v>
      </c>
      <c r="J18" s="461"/>
      <c r="K18" s="461"/>
      <c r="L18" s="461"/>
      <c r="M18" s="461"/>
      <c r="N18" s="461"/>
      <c r="O18" s="461"/>
      <c r="P18" s="461"/>
      <c r="Q18" s="461"/>
      <c r="R18" s="461"/>
      <c r="S18" s="461"/>
      <c r="T18" s="636"/>
      <c r="U18" s="457" t="s">
        <v>127</v>
      </c>
      <c r="V18" s="456" t="s">
        <v>128</v>
      </c>
      <c r="W18" s="457"/>
      <c r="X18" s="464" t="s">
        <v>129</v>
      </c>
      <c r="Y18" s="465"/>
      <c r="Z18" s="466"/>
      <c r="AA18" s="669" t="s">
        <v>179</v>
      </c>
      <c r="AB18" s="670"/>
      <c r="AC18" s="460" t="s">
        <v>192</v>
      </c>
      <c r="AD18" s="461"/>
      <c r="AE18" s="461"/>
      <c r="AF18" s="461"/>
      <c r="AG18" s="461"/>
      <c r="AH18" s="461"/>
      <c r="AI18" s="461"/>
      <c r="AJ18" s="655" t="s">
        <v>206</v>
      </c>
      <c r="AK18" s="656"/>
      <c r="AL18" s="656"/>
      <c r="AM18" s="657"/>
      <c r="AN18" s="634" t="s">
        <v>190</v>
      </c>
      <c r="AO18" s="634"/>
      <c r="AP18" s="634"/>
      <c r="AQ18" s="634"/>
      <c r="AR18" s="634"/>
      <c r="AS18" s="634"/>
      <c r="AT18" s="634"/>
      <c r="AU18" s="634"/>
      <c r="AV18" s="635"/>
    </row>
    <row r="19" spans="1:48" ht="22.5" customHeight="1">
      <c r="A19" s="468"/>
      <c r="B19" s="477" t="s">
        <v>11</v>
      </c>
      <c r="C19" s="478"/>
      <c r="D19" s="478"/>
      <c r="E19" s="478"/>
      <c r="F19" s="478"/>
      <c r="G19" s="478"/>
      <c r="H19" s="478"/>
      <c r="I19" s="637" t="s">
        <v>194</v>
      </c>
      <c r="J19" s="638"/>
      <c r="K19" s="638"/>
      <c r="L19" s="638"/>
      <c r="M19" s="638"/>
      <c r="N19" s="638"/>
      <c r="O19" s="638"/>
      <c r="P19" s="638"/>
      <c r="Q19" s="638"/>
      <c r="R19" s="638"/>
      <c r="S19" s="638"/>
      <c r="T19" s="639"/>
      <c r="U19" s="459"/>
      <c r="V19" s="458"/>
      <c r="W19" s="459"/>
      <c r="X19" s="464" t="s">
        <v>130</v>
      </c>
      <c r="Y19" s="465"/>
      <c r="Z19" s="466"/>
      <c r="AA19" s="671"/>
      <c r="AB19" s="672"/>
      <c r="AC19" s="462"/>
      <c r="AD19" s="463"/>
      <c r="AE19" s="463"/>
      <c r="AF19" s="463"/>
      <c r="AG19" s="463"/>
      <c r="AH19" s="463"/>
      <c r="AI19" s="463"/>
      <c r="AJ19" s="658"/>
      <c r="AK19" s="659"/>
      <c r="AL19" s="659"/>
      <c r="AM19" s="660"/>
      <c r="AN19" s="463" t="s">
        <v>191</v>
      </c>
      <c r="AO19" s="463"/>
      <c r="AP19" s="463"/>
      <c r="AQ19" s="463"/>
      <c r="AR19" s="463"/>
      <c r="AS19" s="463"/>
      <c r="AT19" s="463"/>
      <c r="AU19" s="463"/>
      <c r="AV19" s="868"/>
    </row>
    <row r="20" spans="1:48" ht="21.75" customHeight="1">
      <c r="A20" s="856" t="s">
        <v>62</v>
      </c>
      <c r="B20" s="747" t="s">
        <v>112</v>
      </c>
      <c r="C20" s="748"/>
      <c r="D20" s="748"/>
      <c r="E20" s="748"/>
      <c r="F20" s="748"/>
      <c r="G20" s="748"/>
      <c r="H20" s="748"/>
      <c r="I20" s="806" t="s">
        <v>24</v>
      </c>
      <c r="J20" s="807" t="s">
        <v>239</v>
      </c>
      <c r="K20" s="807"/>
      <c r="L20" s="256"/>
      <c r="M20" s="255"/>
      <c r="N20" s="252" t="s">
        <v>14</v>
      </c>
      <c r="O20" s="254"/>
      <c r="P20" s="253"/>
      <c r="Q20" s="252" t="s">
        <v>186</v>
      </c>
      <c r="R20" s="253"/>
      <c r="S20" s="253"/>
      <c r="T20" s="252" t="s">
        <v>16</v>
      </c>
      <c r="U20" s="808" t="s">
        <v>43</v>
      </c>
      <c r="V20" s="792" t="s">
        <v>131</v>
      </c>
      <c r="W20" s="793"/>
      <c r="X20" s="840"/>
      <c r="Y20" s="841"/>
      <c r="Z20" s="842"/>
      <c r="AA20" s="846"/>
      <c r="AB20" s="847"/>
      <c r="AC20" s="798"/>
      <c r="AD20" s="799"/>
      <c r="AE20" s="799"/>
      <c r="AF20" s="799"/>
      <c r="AG20" s="799"/>
      <c r="AH20" s="799"/>
      <c r="AI20" s="799"/>
      <c r="AJ20" s="729"/>
      <c r="AK20" s="731" t="s">
        <v>207</v>
      </c>
      <c r="AL20" s="731"/>
      <c r="AM20" s="732"/>
      <c r="AN20" s="735" t="s">
        <v>269</v>
      </c>
      <c r="AO20" s="735"/>
      <c r="AP20" s="735"/>
      <c r="AQ20" s="735"/>
      <c r="AR20" s="735"/>
      <c r="AS20" s="735"/>
      <c r="AT20" s="735"/>
      <c r="AU20" s="735"/>
      <c r="AV20" s="736"/>
    </row>
    <row r="21" spans="1:48" ht="18.75" customHeight="1">
      <c r="A21" s="857"/>
      <c r="B21" s="802" t="s">
        <v>258</v>
      </c>
      <c r="C21" s="803"/>
      <c r="D21" s="803"/>
      <c r="E21" s="803"/>
      <c r="F21" s="803"/>
      <c r="G21" s="803"/>
      <c r="H21" s="803"/>
      <c r="I21" s="806"/>
      <c r="J21" s="807"/>
      <c r="K21" s="807"/>
      <c r="L21" s="737">
        <v>15</v>
      </c>
      <c r="M21" s="738"/>
      <c r="N21" s="739"/>
      <c r="O21" s="737">
        <v>10</v>
      </c>
      <c r="P21" s="738"/>
      <c r="Q21" s="739"/>
      <c r="R21" s="740">
        <v>10</v>
      </c>
      <c r="S21" s="740"/>
      <c r="T21" s="741"/>
      <c r="U21" s="809"/>
      <c r="V21" s="690"/>
      <c r="W21" s="794"/>
      <c r="X21" s="843"/>
      <c r="Y21" s="844"/>
      <c r="Z21" s="845"/>
      <c r="AA21" s="848"/>
      <c r="AB21" s="849"/>
      <c r="AC21" s="725"/>
      <c r="AD21" s="726"/>
      <c r="AE21" s="726"/>
      <c r="AF21" s="726"/>
      <c r="AG21" s="726"/>
      <c r="AH21" s="726"/>
      <c r="AI21" s="726"/>
      <c r="AJ21" s="730"/>
      <c r="AK21" s="733"/>
      <c r="AL21" s="733"/>
      <c r="AM21" s="734"/>
      <c r="AN21" s="9"/>
      <c r="AO21" s="773" t="s">
        <v>224</v>
      </c>
      <c r="AP21" s="773"/>
      <c r="AQ21" s="250">
        <v>6</v>
      </c>
      <c r="AR21" s="251" t="s">
        <v>14</v>
      </c>
      <c r="AS21" s="250">
        <v>12</v>
      </c>
      <c r="AT21" s="249" t="s">
        <v>25</v>
      </c>
      <c r="AU21" s="248">
        <v>1</v>
      </c>
      <c r="AV21" s="247" t="s">
        <v>16</v>
      </c>
    </row>
    <row r="22" spans="1:48" ht="12.75" customHeight="1">
      <c r="A22" s="857"/>
      <c r="B22" s="802"/>
      <c r="C22" s="803"/>
      <c r="D22" s="803"/>
      <c r="E22" s="803"/>
      <c r="F22" s="803"/>
      <c r="G22" s="803"/>
      <c r="H22" s="803"/>
      <c r="I22" s="774" t="s">
        <v>187</v>
      </c>
      <c r="J22" s="774"/>
      <c r="K22" s="774"/>
      <c r="L22" s="774"/>
      <c r="M22" s="774"/>
      <c r="N22" s="774"/>
      <c r="O22" s="774"/>
      <c r="P22" s="774"/>
      <c r="Q22" s="774"/>
      <c r="R22" s="774"/>
      <c r="S22" s="774"/>
      <c r="T22" s="774"/>
      <c r="U22" s="809"/>
      <c r="V22" s="690"/>
      <c r="W22" s="794"/>
      <c r="X22" s="263"/>
      <c r="Y22" s="262"/>
      <c r="Z22" s="261"/>
      <c r="AA22" s="848"/>
      <c r="AB22" s="849"/>
      <c r="AC22" s="725"/>
      <c r="AD22" s="726"/>
      <c r="AE22" s="726"/>
      <c r="AF22" s="726"/>
      <c r="AG22" s="726"/>
      <c r="AH22" s="726"/>
      <c r="AI22" s="726"/>
      <c r="AJ22" s="854"/>
      <c r="AK22" s="776" t="s">
        <v>208</v>
      </c>
      <c r="AL22" s="776"/>
      <c r="AM22" s="777"/>
      <c r="AN22" s="131" t="s">
        <v>189</v>
      </c>
      <c r="AO22" s="131"/>
      <c r="AP22" s="132"/>
      <c r="AQ22" s="243" t="s">
        <v>189</v>
      </c>
      <c r="AR22" s="129"/>
      <c r="AS22" s="129"/>
      <c r="AT22" s="129"/>
      <c r="AU22" s="129"/>
      <c r="AV22" s="150"/>
    </row>
    <row r="23" spans="1:48" ht="14.25" customHeight="1">
      <c r="A23" s="857"/>
      <c r="B23" s="802"/>
      <c r="C23" s="803"/>
      <c r="D23" s="803"/>
      <c r="E23" s="803"/>
      <c r="F23" s="803"/>
      <c r="G23" s="803"/>
      <c r="H23" s="803"/>
      <c r="I23" s="780"/>
      <c r="J23" s="713"/>
      <c r="K23" s="713"/>
      <c r="L23" s="835"/>
      <c r="M23" s="784"/>
      <c r="N23" s="713"/>
      <c r="O23" s="713"/>
      <c r="P23" s="796"/>
      <c r="Q23" s="835"/>
      <c r="R23" s="713"/>
      <c r="S23" s="713"/>
      <c r="T23" s="715"/>
      <c r="U23" s="809"/>
      <c r="V23" s="690"/>
      <c r="W23" s="794"/>
      <c r="X23" s="717"/>
      <c r="Y23" s="718"/>
      <c r="Z23" s="719"/>
      <c r="AA23" s="848"/>
      <c r="AB23" s="849"/>
      <c r="AC23" s="725"/>
      <c r="AD23" s="726"/>
      <c r="AE23" s="726"/>
      <c r="AF23" s="726"/>
      <c r="AG23" s="726"/>
      <c r="AH23" s="726"/>
      <c r="AI23" s="726"/>
      <c r="AJ23" s="854"/>
      <c r="AK23" s="776"/>
      <c r="AL23" s="776"/>
      <c r="AM23" s="777"/>
      <c r="AN23" s="720" t="s">
        <v>193</v>
      </c>
      <c r="AO23" s="720"/>
      <c r="AP23" s="474"/>
      <c r="AQ23" s="242"/>
      <c r="AR23" s="125"/>
      <c r="AS23" s="125"/>
      <c r="AT23" s="125"/>
      <c r="AU23" s="125"/>
      <c r="AV23" s="150"/>
    </row>
    <row r="24" spans="1:48" ht="14.25" customHeight="1">
      <c r="A24" s="858"/>
      <c r="B24" s="830"/>
      <c r="C24" s="831"/>
      <c r="D24" s="831"/>
      <c r="E24" s="831"/>
      <c r="F24" s="831"/>
      <c r="G24" s="831"/>
      <c r="H24" s="831"/>
      <c r="I24" s="781"/>
      <c r="J24" s="714"/>
      <c r="K24" s="714"/>
      <c r="L24" s="836"/>
      <c r="M24" s="785"/>
      <c r="N24" s="714"/>
      <c r="O24" s="714"/>
      <c r="P24" s="797"/>
      <c r="Q24" s="836"/>
      <c r="R24" s="714"/>
      <c r="S24" s="714"/>
      <c r="T24" s="716"/>
      <c r="U24" s="827"/>
      <c r="V24" s="828"/>
      <c r="W24" s="829"/>
      <c r="X24" s="266"/>
      <c r="Y24" s="265"/>
      <c r="Z24" s="264" t="s">
        <v>6</v>
      </c>
      <c r="AA24" s="850"/>
      <c r="AB24" s="851"/>
      <c r="AC24" s="823"/>
      <c r="AD24" s="824"/>
      <c r="AE24" s="824"/>
      <c r="AF24" s="824"/>
      <c r="AG24" s="824"/>
      <c r="AH24" s="824"/>
      <c r="AI24" s="824"/>
      <c r="AJ24" s="855"/>
      <c r="AK24" s="778"/>
      <c r="AL24" s="778"/>
      <c r="AM24" s="779"/>
      <c r="AN24" s="475"/>
      <c r="AO24" s="475"/>
      <c r="AP24" s="476"/>
      <c r="AQ24" s="257"/>
      <c r="AR24" s="126"/>
      <c r="AS24" s="126"/>
      <c r="AT24" s="126"/>
      <c r="AU24" s="126"/>
      <c r="AV24" s="151"/>
    </row>
    <row r="25" spans="1:48" ht="21" customHeight="1">
      <c r="A25" s="825"/>
      <c r="B25" s="747"/>
      <c r="C25" s="748"/>
      <c r="D25" s="748"/>
      <c r="E25" s="748"/>
      <c r="F25" s="748"/>
      <c r="G25" s="748"/>
      <c r="H25" s="748"/>
      <c r="I25" s="806" t="s">
        <v>24</v>
      </c>
      <c r="J25" s="807"/>
      <c r="K25" s="807"/>
      <c r="L25" s="256"/>
      <c r="M25" s="255"/>
      <c r="N25" s="252" t="s">
        <v>14</v>
      </c>
      <c r="O25" s="254"/>
      <c r="P25" s="253"/>
      <c r="Q25" s="252" t="s">
        <v>186</v>
      </c>
      <c r="R25" s="253"/>
      <c r="S25" s="253"/>
      <c r="T25" s="252" t="s">
        <v>16</v>
      </c>
      <c r="U25" s="808"/>
      <c r="V25" s="792"/>
      <c r="W25" s="793"/>
      <c r="X25" s="811"/>
      <c r="Y25" s="812"/>
      <c r="Z25" s="813"/>
      <c r="AA25" s="817"/>
      <c r="AB25" s="818"/>
      <c r="AC25" s="798"/>
      <c r="AD25" s="799"/>
      <c r="AE25" s="799"/>
      <c r="AF25" s="799"/>
      <c r="AG25" s="799"/>
      <c r="AH25" s="799"/>
      <c r="AI25" s="799"/>
      <c r="AJ25" s="729"/>
      <c r="AK25" s="731" t="s">
        <v>207</v>
      </c>
      <c r="AL25" s="731"/>
      <c r="AM25" s="732"/>
      <c r="AN25" s="735"/>
      <c r="AO25" s="735"/>
      <c r="AP25" s="735"/>
      <c r="AQ25" s="735"/>
      <c r="AR25" s="735"/>
      <c r="AS25" s="735"/>
      <c r="AT25" s="735"/>
      <c r="AU25" s="735"/>
      <c r="AV25" s="736"/>
    </row>
    <row r="26" spans="1:48" ht="18.75" customHeight="1">
      <c r="A26" s="745"/>
      <c r="B26" s="802"/>
      <c r="C26" s="803"/>
      <c r="D26" s="803"/>
      <c r="E26" s="803"/>
      <c r="F26" s="803"/>
      <c r="G26" s="803"/>
      <c r="H26" s="803"/>
      <c r="I26" s="806"/>
      <c r="J26" s="807"/>
      <c r="K26" s="807"/>
      <c r="L26" s="737"/>
      <c r="M26" s="738"/>
      <c r="N26" s="739"/>
      <c r="O26" s="737"/>
      <c r="P26" s="738"/>
      <c r="Q26" s="739"/>
      <c r="R26" s="740"/>
      <c r="S26" s="740"/>
      <c r="T26" s="741"/>
      <c r="U26" s="809"/>
      <c r="V26" s="690"/>
      <c r="W26" s="794"/>
      <c r="X26" s="814"/>
      <c r="Y26" s="815"/>
      <c r="Z26" s="816"/>
      <c r="AA26" s="819"/>
      <c r="AB26" s="820"/>
      <c r="AC26" s="725"/>
      <c r="AD26" s="726"/>
      <c r="AE26" s="726"/>
      <c r="AF26" s="726"/>
      <c r="AG26" s="726"/>
      <c r="AH26" s="726"/>
      <c r="AI26" s="726"/>
      <c r="AJ26" s="730"/>
      <c r="AK26" s="733"/>
      <c r="AL26" s="733"/>
      <c r="AM26" s="734"/>
      <c r="AN26" s="9"/>
      <c r="AO26" s="773" t="s">
        <v>160</v>
      </c>
      <c r="AP26" s="773"/>
      <c r="AQ26" s="250"/>
      <c r="AR26" s="251" t="s">
        <v>14</v>
      </c>
      <c r="AS26" s="250"/>
      <c r="AT26" s="249" t="s">
        <v>25</v>
      </c>
      <c r="AU26" s="248"/>
      <c r="AV26" s="247" t="s">
        <v>16</v>
      </c>
    </row>
    <row r="27" spans="1:48" ht="12.75" customHeight="1">
      <c r="A27" s="745"/>
      <c r="B27" s="802"/>
      <c r="C27" s="803"/>
      <c r="D27" s="803"/>
      <c r="E27" s="803"/>
      <c r="F27" s="803"/>
      <c r="G27" s="803"/>
      <c r="H27" s="803"/>
      <c r="I27" s="774" t="s">
        <v>187</v>
      </c>
      <c r="J27" s="774"/>
      <c r="K27" s="774"/>
      <c r="L27" s="774"/>
      <c r="M27" s="774"/>
      <c r="N27" s="774"/>
      <c r="O27" s="774"/>
      <c r="P27" s="774"/>
      <c r="Q27" s="774"/>
      <c r="R27" s="774"/>
      <c r="S27" s="774"/>
      <c r="T27" s="774"/>
      <c r="U27" s="809"/>
      <c r="V27" s="690"/>
      <c r="W27" s="794"/>
      <c r="X27" s="263"/>
      <c r="Y27" s="262"/>
      <c r="Z27" s="261"/>
      <c r="AA27" s="819"/>
      <c r="AB27" s="820"/>
      <c r="AC27" s="725"/>
      <c r="AD27" s="726"/>
      <c r="AE27" s="726"/>
      <c r="AF27" s="726"/>
      <c r="AG27" s="726"/>
      <c r="AH27" s="726"/>
      <c r="AI27" s="726"/>
      <c r="AJ27" s="730"/>
      <c r="AK27" s="776" t="s">
        <v>208</v>
      </c>
      <c r="AL27" s="776"/>
      <c r="AM27" s="777"/>
      <c r="AN27" s="131" t="s">
        <v>189</v>
      </c>
      <c r="AO27" s="131"/>
      <c r="AP27" s="132"/>
      <c r="AQ27" s="243" t="s">
        <v>189</v>
      </c>
      <c r="AR27" s="129"/>
      <c r="AS27" s="129"/>
      <c r="AT27" s="129"/>
      <c r="AU27" s="129"/>
      <c r="AV27" s="150"/>
    </row>
    <row r="28" spans="1:48" ht="14.25" customHeight="1">
      <c r="A28" s="745"/>
      <c r="B28" s="802"/>
      <c r="C28" s="803"/>
      <c r="D28" s="803"/>
      <c r="E28" s="803"/>
      <c r="F28" s="803"/>
      <c r="G28" s="803"/>
      <c r="H28" s="803"/>
      <c r="I28" s="780"/>
      <c r="J28" s="713"/>
      <c r="K28" s="713"/>
      <c r="L28" s="835"/>
      <c r="M28" s="784"/>
      <c r="N28" s="713"/>
      <c r="O28" s="713"/>
      <c r="P28" s="796"/>
      <c r="Q28" s="835"/>
      <c r="R28" s="713"/>
      <c r="S28" s="713"/>
      <c r="T28" s="715"/>
      <c r="U28" s="809"/>
      <c r="V28" s="690"/>
      <c r="W28" s="794"/>
      <c r="X28" s="837">
        <v>0</v>
      </c>
      <c r="Y28" s="838"/>
      <c r="Z28" s="839"/>
      <c r="AA28" s="819"/>
      <c r="AB28" s="820"/>
      <c r="AC28" s="725"/>
      <c r="AD28" s="726"/>
      <c r="AE28" s="726"/>
      <c r="AF28" s="726"/>
      <c r="AG28" s="726"/>
      <c r="AH28" s="726"/>
      <c r="AI28" s="726"/>
      <c r="AJ28" s="730"/>
      <c r="AK28" s="776"/>
      <c r="AL28" s="776"/>
      <c r="AM28" s="777"/>
      <c r="AN28" s="720" t="s">
        <v>193</v>
      </c>
      <c r="AO28" s="720"/>
      <c r="AP28" s="474"/>
      <c r="AQ28" s="242"/>
      <c r="AR28" s="125"/>
      <c r="AS28" s="125"/>
      <c r="AT28" s="125"/>
      <c r="AU28" s="125"/>
      <c r="AV28" s="150"/>
    </row>
    <row r="29" spans="1:48" ht="14.25" customHeight="1">
      <c r="A29" s="826"/>
      <c r="B29" s="830"/>
      <c r="C29" s="831"/>
      <c r="D29" s="831"/>
      <c r="E29" s="831"/>
      <c r="F29" s="831"/>
      <c r="G29" s="831"/>
      <c r="H29" s="831"/>
      <c r="I29" s="781"/>
      <c r="J29" s="714"/>
      <c r="K29" s="714"/>
      <c r="L29" s="836"/>
      <c r="M29" s="785"/>
      <c r="N29" s="714"/>
      <c r="O29" s="714"/>
      <c r="P29" s="797"/>
      <c r="Q29" s="836"/>
      <c r="R29" s="714"/>
      <c r="S29" s="714"/>
      <c r="T29" s="716"/>
      <c r="U29" s="827"/>
      <c r="V29" s="828"/>
      <c r="W29" s="829"/>
      <c r="X29" s="260"/>
      <c r="Y29" s="259"/>
      <c r="Z29" s="264" t="s">
        <v>6</v>
      </c>
      <c r="AA29" s="821"/>
      <c r="AB29" s="822"/>
      <c r="AC29" s="823"/>
      <c r="AD29" s="824"/>
      <c r="AE29" s="824"/>
      <c r="AF29" s="824"/>
      <c r="AG29" s="824"/>
      <c r="AH29" s="824"/>
      <c r="AI29" s="824"/>
      <c r="AJ29" s="775"/>
      <c r="AK29" s="778"/>
      <c r="AL29" s="778"/>
      <c r="AM29" s="779"/>
      <c r="AN29" s="475"/>
      <c r="AO29" s="475"/>
      <c r="AP29" s="476"/>
      <c r="AQ29" s="257"/>
      <c r="AR29" s="126"/>
      <c r="AS29" s="126"/>
      <c r="AT29" s="126"/>
      <c r="AU29" s="126"/>
      <c r="AV29" s="151"/>
    </row>
    <row r="30" spans="1:48" ht="21.75" customHeight="1">
      <c r="A30" s="825"/>
      <c r="B30" s="747"/>
      <c r="C30" s="748"/>
      <c r="D30" s="748"/>
      <c r="E30" s="748"/>
      <c r="F30" s="748"/>
      <c r="G30" s="748"/>
      <c r="H30" s="748"/>
      <c r="I30" s="806" t="s">
        <v>24</v>
      </c>
      <c r="J30" s="807"/>
      <c r="K30" s="807"/>
      <c r="L30" s="256"/>
      <c r="M30" s="255"/>
      <c r="N30" s="252" t="s">
        <v>14</v>
      </c>
      <c r="O30" s="254"/>
      <c r="P30" s="253"/>
      <c r="Q30" s="252" t="s">
        <v>186</v>
      </c>
      <c r="R30" s="253"/>
      <c r="S30" s="253"/>
      <c r="T30" s="252" t="s">
        <v>16</v>
      </c>
      <c r="U30" s="808"/>
      <c r="V30" s="792"/>
      <c r="W30" s="793"/>
      <c r="X30" s="811"/>
      <c r="Y30" s="812"/>
      <c r="Z30" s="813"/>
      <c r="AA30" s="817"/>
      <c r="AB30" s="818"/>
      <c r="AC30" s="798"/>
      <c r="AD30" s="799"/>
      <c r="AE30" s="799"/>
      <c r="AF30" s="799"/>
      <c r="AG30" s="799"/>
      <c r="AH30" s="799"/>
      <c r="AI30" s="799"/>
      <c r="AJ30" s="729"/>
      <c r="AK30" s="731" t="s">
        <v>207</v>
      </c>
      <c r="AL30" s="731"/>
      <c r="AM30" s="732"/>
      <c r="AN30" s="735"/>
      <c r="AO30" s="735"/>
      <c r="AP30" s="735"/>
      <c r="AQ30" s="735"/>
      <c r="AR30" s="735"/>
      <c r="AS30" s="735"/>
      <c r="AT30" s="735"/>
      <c r="AU30" s="735"/>
      <c r="AV30" s="736"/>
    </row>
    <row r="31" spans="1:48" ht="18.75" customHeight="1">
      <c r="A31" s="745"/>
      <c r="B31" s="802"/>
      <c r="C31" s="803"/>
      <c r="D31" s="803"/>
      <c r="E31" s="803"/>
      <c r="F31" s="803"/>
      <c r="G31" s="803"/>
      <c r="H31" s="803"/>
      <c r="I31" s="806"/>
      <c r="J31" s="807"/>
      <c r="K31" s="807"/>
      <c r="L31" s="832"/>
      <c r="M31" s="833"/>
      <c r="N31" s="834"/>
      <c r="O31" s="737"/>
      <c r="P31" s="738"/>
      <c r="Q31" s="739"/>
      <c r="R31" s="740"/>
      <c r="S31" s="740"/>
      <c r="T31" s="741"/>
      <c r="U31" s="809"/>
      <c r="V31" s="690"/>
      <c r="W31" s="794"/>
      <c r="X31" s="814"/>
      <c r="Y31" s="815"/>
      <c r="Z31" s="816"/>
      <c r="AA31" s="819"/>
      <c r="AB31" s="820"/>
      <c r="AC31" s="725"/>
      <c r="AD31" s="726"/>
      <c r="AE31" s="726"/>
      <c r="AF31" s="726"/>
      <c r="AG31" s="726"/>
      <c r="AH31" s="726"/>
      <c r="AI31" s="726"/>
      <c r="AJ31" s="730"/>
      <c r="AK31" s="733"/>
      <c r="AL31" s="733"/>
      <c r="AM31" s="734"/>
      <c r="AN31" s="9"/>
      <c r="AO31" s="773" t="s">
        <v>224</v>
      </c>
      <c r="AP31" s="773"/>
      <c r="AQ31" s="250"/>
      <c r="AR31" s="251" t="s">
        <v>14</v>
      </c>
      <c r="AS31" s="250"/>
      <c r="AT31" s="249" t="s">
        <v>25</v>
      </c>
      <c r="AU31" s="248"/>
      <c r="AV31" s="247" t="s">
        <v>16</v>
      </c>
    </row>
    <row r="32" spans="1:48" ht="12.75" customHeight="1">
      <c r="A32" s="745"/>
      <c r="B32" s="802"/>
      <c r="C32" s="803"/>
      <c r="D32" s="803"/>
      <c r="E32" s="803"/>
      <c r="F32" s="803"/>
      <c r="G32" s="803"/>
      <c r="H32" s="803"/>
      <c r="I32" s="774" t="s">
        <v>187</v>
      </c>
      <c r="J32" s="774"/>
      <c r="K32" s="774"/>
      <c r="L32" s="774"/>
      <c r="M32" s="774"/>
      <c r="N32" s="774"/>
      <c r="O32" s="774"/>
      <c r="P32" s="774"/>
      <c r="Q32" s="774"/>
      <c r="R32" s="774"/>
      <c r="S32" s="774"/>
      <c r="T32" s="774"/>
      <c r="U32" s="809"/>
      <c r="V32" s="690"/>
      <c r="W32" s="794"/>
      <c r="X32" s="263"/>
      <c r="Y32" s="262"/>
      <c r="Z32" s="261"/>
      <c r="AA32" s="819"/>
      <c r="AB32" s="820"/>
      <c r="AC32" s="725"/>
      <c r="AD32" s="726"/>
      <c r="AE32" s="726"/>
      <c r="AF32" s="726"/>
      <c r="AG32" s="726"/>
      <c r="AH32" s="726"/>
      <c r="AI32" s="726"/>
      <c r="AJ32" s="730"/>
      <c r="AK32" s="776" t="s">
        <v>208</v>
      </c>
      <c r="AL32" s="776"/>
      <c r="AM32" s="777"/>
      <c r="AN32" s="131" t="s">
        <v>189</v>
      </c>
      <c r="AO32" s="131"/>
      <c r="AP32" s="132"/>
      <c r="AQ32" s="243" t="s">
        <v>189</v>
      </c>
      <c r="AR32" s="129"/>
      <c r="AS32" s="129"/>
      <c r="AT32" s="129"/>
      <c r="AU32" s="129"/>
      <c r="AV32" s="150"/>
    </row>
    <row r="33" spans="1:49" ht="14.25" customHeight="1">
      <c r="A33" s="745"/>
      <c r="B33" s="802"/>
      <c r="C33" s="803"/>
      <c r="D33" s="803"/>
      <c r="E33" s="803"/>
      <c r="F33" s="803"/>
      <c r="G33" s="803"/>
      <c r="H33" s="803"/>
      <c r="I33" s="780"/>
      <c r="J33" s="713"/>
      <c r="K33" s="713"/>
      <c r="L33" s="835"/>
      <c r="M33" s="784"/>
      <c r="N33" s="713"/>
      <c r="O33" s="713"/>
      <c r="P33" s="796"/>
      <c r="Q33" s="835"/>
      <c r="R33" s="713"/>
      <c r="S33" s="713"/>
      <c r="T33" s="715"/>
      <c r="U33" s="809"/>
      <c r="V33" s="690"/>
      <c r="W33" s="794"/>
      <c r="X33" s="717">
        <v>0</v>
      </c>
      <c r="Y33" s="718"/>
      <c r="Z33" s="719"/>
      <c r="AA33" s="819"/>
      <c r="AB33" s="820"/>
      <c r="AC33" s="725"/>
      <c r="AD33" s="726"/>
      <c r="AE33" s="726"/>
      <c r="AF33" s="726"/>
      <c r="AG33" s="726"/>
      <c r="AH33" s="726"/>
      <c r="AI33" s="726"/>
      <c r="AJ33" s="730"/>
      <c r="AK33" s="776"/>
      <c r="AL33" s="776"/>
      <c r="AM33" s="777"/>
      <c r="AN33" s="720" t="s">
        <v>193</v>
      </c>
      <c r="AO33" s="720"/>
      <c r="AP33" s="474"/>
      <c r="AQ33" s="242"/>
      <c r="AR33" s="125"/>
      <c r="AS33" s="125"/>
      <c r="AT33" s="125"/>
      <c r="AU33" s="125"/>
      <c r="AV33" s="150"/>
    </row>
    <row r="34" spans="1:49" ht="14.25" customHeight="1">
      <c r="A34" s="826"/>
      <c r="B34" s="830"/>
      <c r="C34" s="831"/>
      <c r="D34" s="831"/>
      <c r="E34" s="831"/>
      <c r="F34" s="831"/>
      <c r="G34" s="831"/>
      <c r="H34" s="831"/>
      <c r="I34" s="781"/>
      <c r="J34" s="714"/>
      <c r="K34" s="714"/>
      <c r="L34" s="836"/>
      <c r="M34" s="785"/>
      <c r="N34" s="714"/>
      <c r="O34" s="714"/>
      <c r="P34" s="797"/>
      <c r="Q34" s="836"/>
      <c r="R34" s="714"/>
      <c r="S34" s="714"/>
      <c r="T34" s="716"/>
      <c r="U34" s="827"/>
      <c r="V34" s="828"/>
      <c r="W34" s="829"/>
      <c r="X34" s="260"/>
      <c r="Y34" s="259"/>
      <c r="Z34" s="258" t="s">
        <v>6</v>
      </c>
      <c r="AA34" s="821"/>
      <c r="AB34" s="822"/>
      <c r="AC34" s="823"/>
      <c r="AD34" s="824"/>
      <c r="AE34" s="824"/>
      <c r="AF34" s="824"/>
      <c r="AG34" s="824"/>
      <c r="AH34" s="824"/>
      <c r="AI34" s="824"/>
      <c r="AJ34" s="775"/>
      <c r="AK34" s="778"/>
      <c r="AL34" s="778"/>
      <c r="AM34" s="779"/>
      <c r="AN34" s="475"/>
      <c r="AO34" s="475"/>
      <c r="AP34" s="476"/>
      <c r="AQ34" s="257"/>
      <c r="AR34" s="126"/>
      <c r="AS34" s="126"/>
      <c r="AT34" s="126"/>
      <c r="AU34" s="126"/>
      <c r="AV34" s="151"/>
    </row>
    <row r="35" spans="1:49" ht="21.75" customHeight="1">
      <c r="A35" s="744"/>
      <c r="B35" s="747"/>
      <c r="C35" s="748"/>
      <c r="D35" s="748"/>
      <c r="E35" s="748"/>
      <c r="F35" s="748"/>
      <c r="G35" s="748"/>
      <c r="H35" s="749"/>
      <c r="I35" s="806" t="s">
        <v>24</v>
      </c>
      <c r="J35" s="807"/>
      <c r="K35" s="807"/>
      <c r="L35" s="256"/>
      <c r="M35" s="255"/>
      <c r="N35" s="252" t="s">
        <v>14</v>
      </c>
      <c r="O35" s="254"/>
      <c r="P35" s="253"/>
      <c r="Q35" s="252" t="s">
        <v>186</v>
      </c>
      <c r="R35" s="253"/>
      <c r="S35" s="253"/>
      <c r="T35" s="252" t="s">
        <v>16</v>
      </c>
      <c r="U35" s="808"/>
      <c r="V35" s="792"/>
      <c r="W35" s="793"/>
      <c r="X35" s="786"/>
      <c r="Y35" s="787"/>
      <c r="Z35" s="788"/>
      <c r="AA35" s="194"/>
      <c r="AB35" s="193"/>
      <c r="AC35" s="798"/>
      <c r="AD35" s="799"/>
      <c r="AE35" s="799"/>
      <c r="AF35" s="799"/>
      <c r="AG35" s="799"/>
      <c r="AH35" s="799"/>
      <c r="AI35" s="799"/>
      <c r="AJ35" s="729"/>
      <c r="AK35" s="731" t="s">
        <v>207</v>
      </c>
      <c r="AL35" s="731"/>
      <c r="AM35" s="732"/>
      <c r="AN35" s="735"/>
      <c r="AO35" s="735"/>
      <c r="AP35" s="735"/>
      <c r="AQ35" s="735"/>
      <c r="AR35" s="735"/>
      <c r="AS35" s="735"/>
      <c r="AT35" s="735"/>
      <c r="AU35" s="735"/>
      <c r="AV35" s="736"/>
    </row>
    <row r="36" spans="1:49" ht="18.75" customHeight="1">
      <c r="A36" s="745"/>
      <c r="B36" s="800"/>
      <c r="C36" s="801"/>
      <c r="D36" s="801"/>
      <c r="E36" s="801"/>
      <c r="F36" s="801"/>
      <c r="G36" s="801"/>
      <c r="H36" s="801"/>
      <c r="I36" s="806"/>
      <c r="J36" s="807"/>
      <c r="K36" s="807"/>
      <c r="L36" s="737"/>
      <c r="M36" s="738"/>
      <c r="N36" s="739"/>
      <c r="O36" s="737"/>
      <c r="P36" s="738"/>
      <c r="Q36" s="739"/>
      <c r="R36" s="740"/>
      <c r="S36" s="740"/>
      <c r="T36" s="741"/>
      <c r="U36" s="809"/>
      <c r="V36" s="690"/>
      <c r="W36" s="794"/>
      <c r="X36" s="789"/>
      <c r="Y36" s="790"/>
      <c r="Z36" s="791"/>
      <c r="AA36" s="665"/>
      <c r="AB36" s="649"/>
      <c r="AC36" s="725"/>
      <c r="AD36" s="726"/>
      <c r="AE36" s="726"/>
      <c r="AF36" s="726"/>
      <c r="AG36" s="726"/>
      <c r="AH36" s="726"/>
      <c r="AI36" s="726"/>
      <c r="AJ36" s="730"/>
      <c r="AK36" s="733"/>
      <c r="AL36" s="733"/>
      <c r="AM36" s="734"/>
      <c r="AN36" s="9"/>
      <c r="AO36" s="773" t="s">
        <v>224</v>
      </c>
      <c r="AP36" s="773"/>
      <c r="AQ36" s="250"/>
      <c r="AR36" s="251" t="s">
        <v>14</v>
      </c>
      <c r="AS36" s="250"/>
      <c r="AT36" s="249" t="s">
        <v>25</v>
      </c>
      <c r="AU36" s="248"/>
      <c r="AV36" s="247" t="s">
        <v>16</v>
      </c>
    </row>
    <row r="37" spans="1:49" ht="12.75" customHeight="1">
      <c r="A37" s="745"/>
      <c r="B37" s="802"/>
      <c r="C37" s="803"/>
      <c r="D37" s="803"/>
      <c r="E37" s="803"/>
      <c r="F37" s="803"/>
      <c r="G37" s="803"/>
      <c r="H37" s="803"/>
      <c r="I37" s="774" t="s">
        <v>187</v>
      </c>
      <c r="J37" s="774"/>
      <c r="K37" s="774"/>
      <c r="L37" s="774"/>
      <c r="M37" s="774"/>
      <c r="N37" s="774"/>
      <c r="O37" s="774"/>
      <c r="P37" s="774"/>
      <c r="Q37" s="774"/>
      <c r="R37" s="774"/>
      <c r="S37" s="774"/>
      <c r="T37" s="774"/>
      <c r="U37" s="809"/>
      <c r="V37" s="690"/>
      <c r="W37" s="794"/>
      <c r="X37" s="246"/>
      <c r="Y37" s="245"/>
      <c r="Z37" s="244"/>
      <c r="AA37" s="665"/>
      <c r="AB37" s="649"/>
      <c r="AC37" s="725"/>
      <c r="AD37" s="726"/>
      <c r="AE37" s="726"/>
      <c r="AF37" s="726"/>
      <c r="AG37" s="726"/>
      <c r="AH37" s="726"/>
      <c r="AI37" s="726"/>
      <c r="AJ37" s="730" t="s">
        <v>223</v>
      </c>
      <c r="AK37" s="776" t="s">
        <v>208</v>
      </c>
      <c r="AL37" s="776"/>
      <c r="AM37" s="777"/>
      <c r="AN37" s="131" t="s">
        <v>189</v>
      </c>
      <c r="AO37" s="131"/>
      <c r="AP37" s="132"/>
      <c r="AQ37" s="243" t="s">
        <v>189</v>
      </c>
      <c r="AR37" s="129"/>
      <c r="AS37" s="129"/>
      <c r="AT37" s="129"/>
      <c r="AU37" s="129"/>
      <c r="AV37" s="150"/>
    </row>
    <row r="38" spans="1:49" ht="14.25" customHeight="1">
      <c r="A38" s="745"/>
      <c r="B38" s="802"/>
      <c r="C38" s="803"/>
      <c r="D38" s="803"/>
      <c r="E38" s="803"/>
      <c r="F38" s="803"/>
      <c r="G38" s="803"/>
      <c r="H38" s="803"/>
      <c r="I38" s="780"/>
      <c r="J38" s="713"/>
      <c r="K38" s="713"/>
      <c r="L38" s="782"/>
      <c r="M38" s="784"/>
      <c r="N38" s="713"/>
      <c r="O38" s="713"/>
      <c r="P38" s="796"/>
      <c r="Q38" s="721"/>
      <c r="R38" s="713"/>
      <c r="S38" s="713"/>
      <c r="T38" s="715"/>
      <c r="U38" s="809"/>
      <c r="V38" s="690"/>
      <c r="W38" s="794"/>
      <c r="X38" s="717"/>
      <c r="Y38" s="718"/>
      <c r="Z38" s="719"/>
      <c r="AA38" s="665"/>
      <c r="AB38" s="649"/>
      <c r="AC38" s="725"/>
      <c r="AD38" s="726"/>
      <c r="AE38" s="726"/>
      <c r="AF38" s="726"/>
      <c r="AG38" s="726"/>
      <c r="AH38" s="726"/>
      <c r="AI38" s="726"/>
      <c r="AJ38" s="730"/>
      <c r="AK38" s="776"/>
      <c r="AL38" s="776"/>
      <c r="AM38" s="777"/>
      <c r="AN38" s="640" t="s">
        <v>193</v>
      </c>
      <c r="AO38" s="720"/>
      <c r="AP38" s="474"/>
      <c r="AQ38" s="242"/>
      <c r="AR38" s="125"/>
      <c r="AS38" s="125"/>
      <c r="AT38" s="125"/>
      <c r="AU38" s="125"/>
      <c r="AV38" s="150"/>
    </row>
    <row r="39" spans="1:49" ht="14.25" customHeight="1">
      <c r="A39" s="746"/>
      <c r="B39" s="804"/>
      <c r="C39" s="805"/>
      <c r="D39" s="805"/>
      <c r="E39" s="805"/>
      <c r="F39" s="805"/>
      <c r="G39" s="805"/>
      <c r="H39" s="805"/>
      <c r="I39" s="781"/>
      <c r="J39" s="714"/>
      <c r="K39" s="714"/>
      <c r="L39" s="783"/>
      <c r="M39" s="785"/>
      <c r="N39" s="714"/>
      <c r="O39" s="714"/>
      <c r="P39" s="797"/>
      <c r="Q39" s="722"/>
      <c r="R39" s="714"/>
      <c r="S39" s="714"/>
      <c r="T39" s="716"/>
      <c r="U39" s="810"/>
      <c r="V39" s="693"/>
      <c r="W39" s="795"/>
      <c r="X39" s="241"/>
      <c r="Y39" s="240"/>
      <c r="Z39" s="239" t="s">
        <v>6</v>
      </c>
      <c r="AA39" s="742"/>
      <c r="AB39" s="743"/>
      <c r="AC39" s="727"/>
      <c r="AD39" s="728"/>
      <c r="AE39" s="728"/>
      <c r="AF39" s="728"/>
      <c r="AG39" s="728"/>
      <c r="AH39" s="728"/>
      <c r="AI39" s="728"/>
      <c r="AJ39" s="775"/>
      <c r="AK39" s="778"/>
      <c r="AL39" s="778"/>
      <c r="AM39" s="779"/>
      <c r="AN39" s="641"/>
      <c r="AO39" s="642"/>
      <c r="AP39" s="643"/>
      <c r="AQ39" s="238"/>
      <c r="AR39" s="153"/>
      <c r="AS39" s="153"/>
      <c r="AT39" s="153"/>
      <c r="AU39" s="153"/>
      <c r="AV39" s="154"/>
    </row>
    <row r="40" spans="1:49">
      <c r="A40" s="237" t="s">
        <v>201</v>
      </c>
      <c r="B40" s="233"/>
      <c r="D40" s="233"/>
      <c r="E40" s="233"/>
      <c r="G40" s="231"/>
      <c r="H40" s="231"/>
      <c r="I40" s="231"/>
      <c r="J40" s="231"/>
      <c r="K40" s="231"/>
      <c r="L40" s="231"/>
      <c r="M40" s="231"/>
      <c r="N40" s="231"/>
      <c r="O40" s="231"/>
      <c r="P40" s="231"/>
      <c r="Q40" s="231"/>
      <c r="R40" s="231"/>
      <c r="S40" s="231"/>
      <c r="T40" s="231"/>
      <c r="U40" s="231"/>
      <c r="V40" s="232"/>
      <c r="W40" s="231"/>
      <c r="X40" s="231"/>
      <c r="Y40" s="236" t="s">
        <v>209</v>
      </c>
      <c r="Z40" s="231"/>
      <c r="AA40" s="231"/>
      <c r="AB40" s="231"/>
      <c r="AC40" s="231"/>
      <c r="AD40" s="231"/>
      <c r="AE40" s="231"/>
      <c r="AF40" s="231"/>
      <c r="AG40" s="231"/>
      <c r="AH40" s="231"/>
      <c r="AI40" s="235"/>
      <c r="AJ40" s="235"/>
      <c r="AK40" s="235"/>
      <c r="AR40" s="234"/>
      <c r="AS40" s="234"/>
      <c r="AT40" s="234"/>
      <c r="AU40" s="234"/>
      <c r="AV40" s="234"/>
    </row>
    <row r="41" spans="1:49">
      <c r="B41" s="233" t="s">
        <v>218</v>
      </c>
      <c r="C41" s="233"/>
      <c r="D41" s="233"/>
      <c r="E41" s="233"/>
      <c r="F41" s="233"/>
      <c r="G41" s="231"/>
      <c r="H41" s="231"/>
      <c r="I41" s="231"/>
      <c r="J41" s="231"/>
      <c r="K41" s="231"/>
      <c r="L41" s="231"/>
      <c r="M41" s="231"/>
      <c r="N41" s="231"/>
      <c r="O41" s="231"/>
      <c r="P41" s="231"/>
      <c r="Q41" s="231"/>
      <c r="R41" s="231"/>
      <c r="S41" s="231"/>
      <c r="T41" s="231"/>
      <c r="U41" s="231"/>
      <c r="V41" s="232"/>
      <c r="W41" s="231"/>
      <c r="X41" s="231"/>
      <c r="Y41" s="232"/>
      <c r="Z41" s="231"/>
      <c r="AA41" s="232" t="s">
        <v>205</v>
      </c>
      <c r="AB41" s="231"/>
      <c r="AC41" s="231"/>
      <c r="AD41" s="231"/>
      <c r="AE41" s="231"/>
      <c r="AF41" s="231"/>
      <c r="AG41" s="231"/>
      <c r="AH41" s="231"/>
      <c r="AI41" s="231"/>
      <c r="AJ41" s="231"/>
      <c r="AK41" s="231"/>
      <c r="AW41" s="234"/>
    </row>
    <row r="42" spans="1:49">
      <c r="B42" s="233" t="s">
        <v>211</v>
      </c>
      <c r="D42" s="233"/>
      <c r="E42" s="233"/>
      <c r="F42" s="233"/>
      <c r="G42" s="231"/>
      <c r="H42" s="231"/>
      <c r="I42" s="231"/>
      <c r="J42" s="231"/>
      <c r="K42" s="231"/>
      <c r="L42" s="231"/>
      <c r="M42" s="231"/>
      <c r="N42" s="231"/>
      <c r="O42" s="231"/>
      <c r="P42" s="231"/>
      <c r="Q42" s="231"/>
      <c r="R42" s="231"/>
      <c r="T42" s="231"/>
      <c r="U42" s="231"/>
      <c r="V42" s="232"/>
      <c r="W42" s="231"/>
      <c r="X42" s="231"/>
      <c r="Y42" s="232"/>
      <c r="Z42" s="231"/>
      <c r="AA42" s="232" t="s">
        <v>203</v>
      </c>
      <c r="AB42" s="231"/>
      <c r="AC42" s="231"/>
      <c r="AD42" s="231"/>
      <c r="AE42" s="231"/>
      <c r="AF42" s="231"/>
      <c r="AG42" s="231"/>
      <c r="AH42" s="231"/>
      <c r="AI42" s="231"/>
      <c r="AJ42" s="231"/>
      <c r="AK42" s="231"/>
      <c r="AW42" s="234"/>
    </row>
    <row r="43" spans="1:49">
      <c r="B43" s="233" t="s">
        <v>212</v>
      </c>
      <c r="D43" s="233"/>
      <c r="E43" s="233"/>
      <c r="F43" s="233"/>
      <c r="G43" s="231"/>
      <c r="H43" s="231"/>
      <c r="I43" s="231"/>
      <c r="J43" s="231"/>
      <c r="K43" s="231"/>
      <c r="L43" s="231"/>
      <c r="M43" s="231"/>
      <c r="N43" s="231"/>
      <c r="O43" s="231"/>
      <c r="P43" s="231"/>
      <c r="Q43" s="231"/>
      <c r="R43" s="231"/>
      <c r="S43" s="231"/>
      <c r="T43" s="231"/>
      <c r="U43" s="231"/>
      <c r="V43" s="232"/>
      <c r="W43" s="231"/>
      <c r="X43" s="231"/>
      <c r="Y43" s="232"/>
      <c r="Z43" s="231"/>
      <c r="AA43" s="232" t="s">
        <v>204</v>
      </c>
      <c r="AB43" s="231"/>
      <c r="AC43" s="231"/>
      <c r="AD43" s="231"/>
      <c r="AE43" s="231"/>
      <c r="AF43" s="231"/>
      <c r="AG43" s="231"/>
      <c r="AH43" s="231"/>
      <c r="AI43" s="231"/>
      <c r="AJ43" s="231"/>
      <c r="AK43" s="231"/>
      <c r="AW43" s="234"/>
    </row>
    <row r="44" spans="1:49" ht="4.5" customHeight="1">
      <c r="A44" s="233"/>
      <c r="B44" s="232"/>
      <c r="C44" s="232"/>
      <c r="D44" s="232"/>
      <c r="E44" s="232"/>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R44" s="682" t="s">
        <v>199</v>
      </c>
      <c r="AS44" s="683"/>
      <c r="AT44" s="683"/>
      <c r="AU44" s="683"/>
      <c r="AV44" s="684"/>
    </row>
    <row r="45" spans="1:49">
      <c r="A45" s="230"/>
      <c r="B45" s="229"/>
      <c r="C45" s="229"/>
      <c r="D45" s="229"/>
      <c r="E45" s="229"/>
      <c r="F45" s="229"/>
      <c r="G45" s="228"/>
      <c r="H45" s="687" t="s">
        <v>222</v>
      </c>
      <c r="I45" s="688"/>
      <c r="J45" s="688"/>
      <c r="K45" s="688"/>
      <c r="L45" s="688"/>
      <c r="M45" s="688"/>
      <c r="N45" s="688"/>
      <c r="O45" s="688"/>
      <c r="P45" s="688"/>
      <c r="Q45" s="688"/>
      <c r="R45" s="688"/>
      <c r="S45" s="688"/>
      <c r="T45" s="688"/>
      <c r="U45" s="688"/>
      <c r="V45" s="688"/>
      <c r="W45" s="688"/>
      <c r="X45" s="688"/>
      <c r="Y45" s="688"/>
      <c r="Z45" s="689"/>
      <c r="AB45" s="204"/>
      <c r="AC45" s="696" t="s">
        <v>147</v>
      </c>
      <c r="AD45" s="697"/>
      <c r="AE45" s="697"/>
      <c r="AF45" s="697"/>
      <c r="AG45" s="697"/>
      <c r="AH45" s="697"/>
      <c r="AI45" s="697"/>
      <c r="AJ45" s="697"/>
      <c r="AK45" s="697"/>
      <c r="AL45" s="697"/>
      <c r="AM45" s="697"/>
      <c r="AN45" s="697"/>
      <c r="AO45" s="698"/>
      <c r="AP45" s="223"/>
      <c r="AQ45" s="227"/>
      <c r="AR45" s="685"/>
      <c r="AS45" s="478"/>
      <c r="AT45" s="478"/>
      <c r="AU45" s="478"/>
      <c r="AV45" s="686"/>
    </row>
    <row r="46" spans="1:49" ht="13.5" customHeight="1">
      <c r="A46" s="226"/>
      <c r="E46" s="205"/>
      <c r="F46" s="205"/>
      <c r="G46" s="7"/>
      <c r="H46" s="690"/>
      <c r="I46" s="691"/>
      <c r="J46" s="691"/>
      <c r="K46" s="691"/>
      <c r="L46" s="691"/>
      <c r="M46" s="691"/>
      <c r="N46" s="691"/>
      <c r="O46" s="691"/>
      <c r="P46" s="691"/>
      <c r="Q46" s="691"/>
      <c r="R46" s="691"/>
      <c r="S46" s="691"/>
      <c r="T46" s="691"/>
      <c r="U46" s="691"/>
      <c r="V46" s="691"/>
      <c r="W46" s="691"/>
      <c r="X46" s="691"/>
      <c r="Y46" s="691"/>
      <c r="Z46" s="692"/>
      <c r="AB46" s="204"/>
      <c r="AC46" s="699" t="s">
        <v>196</v>
      </c>
      <c r="AD46" s="700"/>
      <c r="AE46" s="700"/>
      <c r="AF46" s="700"/>
      <c r="AG46" s="700"/>
      <c r="AH46" s="700"/>
      <c r="AI46" s="700"/>
      <c r="AJ46" s="700"/>
      <c r="AK46" s="700"/>
      <c r="AL46" s="700"/>
      <c r="AM46" s="700"/>
      <c r="AN46" s="700"/>
      <c r="AO46" s="701"/>
      <c r="AP46" s="225"/>
      <c r="AQ46" s="4"/>
      <c r="AR46" s="2"/>
      <c r="AV46" s="4"/>
    </row>
    <row r="47" spans="1:49" ht="12.75" customHeight="1">
      <c r="A47" s="226"/>
      <c r="B47" s="205"/>
      <c r="E47" s="205" t="s">
        <v>7</v>
      </c>
      <c r="G47" s="7"/>
      <c r="H47" s="690"/>
      <c r="I47" s="691"/>
      <c r="J47" s="691"/>
      <c r="K47" s="691"/>
      <c r="L47" s="691"/>
      <c r="M47" s="691"/>
      <c r="N47" s="691"/>
      <c r="O47" s="691"/>
      <c r="P47" s="691"/>
      <c r="Q47" s="691"/>
      <c r="R47" s="691"/>
      <c r="S47" s="691"/>
      <c r="T47" s="691"/>
      <c r="U47" s="691"/>
      <c r="V47" s="691"/>
      <c r="W47" s="691"/>
      <c r="X47" s="691"/>
      <c r="Y47" s="691"/>
      <c r="Z47" s="692"/>
      <c r="AB47" s="204"/>
      <c r="AC47" s="723" t="s">
        <v>18</v>
      </c>
      <c r="AD47" s="724"/>
      <c r="AE47" s="764" t="s">
        <v>19</v>
      </c>
      <c r="AF47" s="764"/>
      <c r="AG47" s="764" t="s">
        <v>21</v>
      </c>
      <c r="AH47" s="764"/>
      <c r="AI47" s="767"/>
      <c r="AJ47" s="767"/>
      <c r="AK47" s="767"/>
      <c r="AL47" s="767"/>
      <c r="AM47" s="767"/>
      <c r="AN47" s="767"/>
      <c r="AO47" s="768"/>
      <c r="AP47" s="225"/>
      <c r="AQ47" s="4"/>
      <c r="AR47" s="2"/>
      <c r="AV47" s="4"/>
    </row>
    <row r="48" spans="1:49" ht="12" customHeight="1">
      <c r="A48" s="224"/>
      <c r="B48" s="205" t="s">
        <v>180</v>
      </c>
      <c r="E48" s="205"/>
      <c r="F48" s="205"/>
      <c r="G48" s="7"/>
      <c r="H48" s="690"/>
      <c r="I48" s="691"/>
      <c r="J48" s="691"/>
      <c r="K48" s="691"/>
      <c r="L48" s="691"/>
      <c r="M48" s="691"/>
      <c r="N48" s="691"/>
      <c r="O48" s="691"/>
      <c r="P48" s="691"/>
      <c r="Q48" s="691"/>
      <c r="R48" s="691"/>
      <c r="S48" s="691"/>
      <c r="T48" s="691"/>
      <c r="U48" s="691"/>
      <c r="V48" s="691"/>
      <c r="W48" s="691"/>
      <c r="X48" s="691"/>
      <c r="Y48" s="691"/>
      <c r="Z48" s="692"/>
      <c r="AB48" s="204"/>
      <c r="AC48" s="702"/>
      <c r="AD48" s="703"/>
      <c r="AE48" s="706"/>
      <c r="AF48" s="706"/>
      <c r="AG48" s="765"/>
      <c r="AH48" s="765"/>
      <c r="AI48" s="769"/>
      <c r="AJ48" s="769"/>
      <c r="AK48" s="769"/>
      <c r="AL48" s="769"/>
      <c r="AM48" s="769"/>
      <c r="AN48" s="769"/>
      <c r="AO48" s="770"/>
      <c r="AP48" s="223"/>
      <c r="AQ48" s="4"/>
      <c r="AR48" s="2"/>
      <c r="AV48" s="4"/>
    </row>
    <row r="49" spans="1:48" ht="8.25" customHeight="1">
      <c r="A49" s="2"/>
      <c r="E49" s="205"/>
      <c r="G49" s="7"/>
      <c r="H49" s="690"/>
      <c r="I49" s="691"/>
      <c r="J49" s="691"/>
      <c r="K49" s="691"/>
      <c r="L49" s="691"/>
      <c r="M49" s="691"/>
      <c r="N49" s="691"/>
      <c r="O49" s="691"/>
      <c r="P49" s="691"/>
      <c r="Q49" s="691"/>
      <c r="R49" s="691"/>
      <c r="S49" s="691"/>
      <c r="T49" s="691"/>
      <c r="U49" s="691"/>
      <c r="V49" s="691"/>
      <c r="W49" s="691"/>
      <c r="X49" s="691"/>
      <c r="Y49" s="691"/>
      <c r="Z49" s="692"/>
      <c r="AB49" s="204"/>
      <c r="AC49" s="704"/>
      <c r="AD49" s="705"/>
      <c r="AE49" s="707"/>
      <c r="AF49" s="707"/>
      <c r="AG49" s="766"/>
      <c r="AH49" s="766"/>
      <c r="AI49" s="771"/>
      <c r="AJ49" s="771"/>
      <c r="AK49" s="771"/>
      <c r="AL49" s="771"/>
      <c r="AM49" s="771"/>
      <c r="AN49" s="771"/>
      <c r="AO49" s="772"/>
      <c r="AP49" s="223"/>
      <c r="AQ49" s="4"/>
      <c r="AR49" s="2"/>
      <c r="AV49" s="4"/>
    </row>
    <row r="50" spans="1:48">
      <c r="A50" s="2"/>
      <c r="E50" s="205" t="s">
        <v>8</v>
      </c>
      <c r="G50" s="7"/>
      <c r="H50" s="690"/>
      <c r="I50" s="691"/>
      <c r="J50" s="691"/>
      <c r="K50" s="691"/>
      <c r="L50" s="691"/>
      <c r="M50" s="691"/>
      <c r="N50" s="691"/>
      <c r="O50" s="691"/>
      <c r="P50" s="691"/>
      <c r="Q50" s="691"/>
      <c r="R50" s="691"/>
      <c r="S50" s="691"/>
      <c r="T50" s="691"/>
      <c r="U50" s="691"/>
      <c r="V50" s="691"/>
      <c r="W50" s="691"/>
      <c r="X50" s="691"/>
      <c r="Y50" s="691"/>
      <c r="Z50" s="692"/>
      <c r="AB50" s="204"/>
      <c r="AE50" s="208"/>
      <c r="AF50" s="204"/>
      <c r="AG50" s="204"/>
      <c r="AO50" s="222"/>
      <c r="AP50" s="61"/>
      <c r="AQ50" s="4"/>
      <c r="AR50" s="2"/>
      <c r="AV50" s="4"/>
    </row>
    <row r="51" spans="1:48">
      <c r="A51" s="708"/>
      <c r="B51" s="709"/>
      <c r="C51" s="709"/>
      <c r="D51" s="221"/>
      <c r="E51" s="211"/>
      <c r="F51" s="210"/>
      <c r="G51" s="220"/>
      <c r="H51" s="693"/>
      <c r="I51" s="694"/>
      <c r="J51" s="694"/>
      <c r="K51" s="694"/>
      <c r="L51" s="694"/>
      <c r="M51" s="694"/>
      <c r="N51" s="694"/>
      <c r="O51" s="694"/>
      <c r="P51" s="694"/>
      <c r="Q51" s="694"/>
      <c r="R51" s="694"/>
      <c r="S51" s="694"/>
      <c r="T51" s="694"/>
      <c r="U51" s="694"/>
      <c r="V51" s="694"/>
      <c r="W51" s="694"/>
      <c r="X51" s="694"/>
      <c r="Y51" s="694"/>
      <c r="Z51" s="695"/>
      <c r="AB51" s="208"/>
      <c r="AC51" s="710" t="s">
        <v>113</v>
      </c>
      <c r="AD51" s="711"/>
      <c r="AE51" s="711"/>
      <c r="AF51" s="711"/>
      <c r="AG51" s="711"/>
      <c r="AH51" s="711"/>
      <c r="AI51" s="711"/>
      <c r="AJ51" s="711"/>
      <c r="AK51" s="711"/>
      <c r="AL51" s="711"/>
      <c r="AM51" s="711"/>
      <c r="AN51" s="711"/>
      <c r="AO51" s="712"/>
      <c r="AQ51" s="4"/>
      <c r="AR51" s="2"/>
      <c r="AV51" s="4"/>
    </row>
    <row r="52" spans="1:48">
      <c r="A52" s="750" t="s">
        <v>161</v>
      </c>
      <c r="B52" s="751"/>
      <c r="C52" s="752"/>
      <c r="D52" s="219" t="s">
        <v>215</v>
      </c>
      <c r="E52" s="218"/>
      <c r="F52" s="217"/>
      <c r="G52" s="217"/>
      <c r="H52" s="217"/>
      <c r="I52" s="217"/>
      <c r="J52" s="217"/>
      <c r="K52" s="217"/>
      <c r="L52" s="217"/>
      <c r="M52" s="217"/>
      <c r="N52" s="217"/>
      <c r="O52" s="217"/>
      <c r="P52" s="217"/>
      <c r="Q52" s="217"/>
      <c r="R52" s="217"/>
      <c r="S52" s="217"/>
      <c r="T52" s="217"/>
      <c r="U52" s="217"/>
      <c r="V52" s="217"/>
      <c r="W52" s="217"/>
      <c r="X52" s="217"/>
      <c r="Y52" s="217"/>
      <c r="Z52" s="216"/>
      <c r="AB52" s="208"/>
      <c r="AC52" s="753"/>
      <c r="AD52" s="754"/>
      <c r="AE52" s="754"/>
      <c r="AF52" s="754"/>
      <c r="AG52" s="754"/>
      <c r="AH52" s="754"/>
      <c r="AI52" s="754"/>
      <c r="AJ52" s="754"/>
      <c r="AK52" s="754"/>
      <c r="AL52" s="754"/>
      <c r="AM52" s="755"/>
      <c r="AN52" s="534" t="s">
        <v>124</v>
      </c>
      <c r="AO52" s="759"/>
      <c r="AP52" s="215"/>
      <c r="AQ52" s="4"/>
      <c r="AR52" s="2"/>
      <c r="AV52" s="4"/>
    </row>
    <row r="53" spans="1:48">
      <c r="A53" s="2"/>
      <c r="C53" s="4"/>
      <c r="D53" s="214" t="s">
        <v>214</v>
      </c>
      <c r="E53" s="61"/>
      <c r="F53" s="208"/>
      <c r="G53" s="208"/>
      <c r="H53" s="208"/>
      <c r="I53" s="208"/>
      <c r="J53" s="208"/>
      <c r="K53" s="208"/>
      <c r="L53" s="208"/>
      <c r="M53" s="208"/>
      <c r="N53" s="208"/>
      <c r="O53" s="208"/>
      <c r="P53" s="208"/>
      <c r="Q53" s="208"/>
      <c r="R53" s="208"/>
      <c r="S53" s="208"/>
      <c r="T53" s="208"/>
      <c r="U53" s="208"/>
      <c r="V53" s="208"/>
      <c r="W53" s="208"/>
      <c r="X53" s="208"/>
      <c r="Y53" s="208"/>
      <c r="Z53" s="213"/>
      <c r="AB53" s="208"/>
      <c r="AC53" s="756"/>
      <c r="AD53" s="757"/>
      <c r="AE53" s="757"/>
      <c r="AF53" s="757"/>
      <c r="AG53" s="757"/>
      <c r="AH53" s="757"/>
      <c r="AI53" s="757"/>
      <c r="AJ53" s="757"/>
      <c r="AK53" s="757"/>
      <c r="AL53" s="757"/>
      <c r="AM53" s="540"/>
      <c r="AN53" s="533"/>
      <c r="AO53" s="760"/>
      <c r="AP53" s="763"/>
      <c r="AQ53" s="4"/>
      <c r="AR53" s="2"/>
      <c r="AV53" s="4"/>
    </row>
    <row r="54" spans="1:48">
      <c r="A54" s="5"/>
      <c r="B54" s="207"/>
      <c r="C54" s="6"/>
      <c r="D54" s="212" t="s">
        <v>213</v>
      </c>
      <c r="E54" s="211"/>
      <c r="F54" s="210"/>
      <c r="G54" s="210"/>
      <c r="H54" s="210"/>
      <c r="I54" s="210"/>
      <c r="J54" s="210"/>
      <c r="K54" s="210"/>
      <c r="L54" s="210"/>
      <c r="M54" s="210"/>
      <c r="N54" s="210"/>
      <c r="O54" s="210"/>
      <c r="P54" s="210"/>
      <c r="Q54" s="210"/>
      <c r="R54" s="210"/>
      <c r="S54" s="210"/>
      <c r="T54" s="210"/>
      <c r="U54" s="210"/>
      <c r="V54" s="210"/>
      <c r="W54" s="210"/>
      <c r="X54" s="210"/>
      <c r="Y54" s="210"/>
      <c r="Z54" s="209"/>
      <c r="AB54" s="208"/>
      <c r="AC54" s="758"/>
      <c r="AD54" s="541"/>
      <c r="AE54" s="541"/>
      <c r="AF54" s="541"/>
      <c r="AG54" s="541"/>
      <c r="AH54" s="541"/>
      <c r="AI54" s="541"/>
      <c r="AJ54" s="541"/>
      <c r="AK54" s="541"/>
      <c r="AL54" s="541"/>
      <c r="AM54" s="542"/>
      <c r="AN54" s="761"/>
      <c r="AO54" s="762"/>
      <c r="AP54" s="763"/>
      <c r="AQ54" s="4"/>
      <c r="AR54" s="5"/>
      <c r="AS54" s="207"/>
      <c r="AT54" s="207"/>
      <c r="AU54" s="207"/>
      <c r="AV54" s="6"/>
    </row>
    <row r="55" spans="1:48" ht="4.5" customHeight="1">
      <c r="A55" s="206"/>
      <c r="G55" s="205"/>
      <c r="AH55" s="204"/>
      <c r="AQ55" s="203"/>
      <c r="AR55" s="203"/>
      <c r="AS55" s="203"/>
      <c r="AT55" s="203"/>
      <c r="AU55" s="203"/>
      <c r="AV55" s="203"/>
    </row>
  </sheetData>
  <mergeCells count="213">
    <mergeCell ref="A6:B6"/>
    <mergeCell ref="AJ6:AK8"/>
    <mergeCell ref="AL6:AM8"/>
    <mergeCell ref="AN6:AO8"/>
    <mergeCell ref="AP6:AQ8"/>
    <mergeCell ref="A10:C11"/>
    <mergeCell ref="D10:O11"/>
    <mergeCell ref="P10:T10"/>
    <mergeCell ref="U10:AH10"/>
    <mergeCell ref="AJ10:AK10"/>
    <mergeCell ref="O2:AE6"/>
    <mergeCell ref="AJ5:AK5"/>
    <mergeCell ref="AL5:AM5"/>
    <mergeCell ref="AN5:AO5"/>
    <mergeCell ref="AP5:AQ5"/>
    <mergeCell ref="AU5:AV5"/>
    <mergeCell ref="AJ4:AS4"/>
    <mergeCell ref="AU4:AV4"/>
    <mergeCell ref="AR5:AS5"/>
    <mergeCell ref="AR6:AS8"/>
    <mergeCell ref="AL10:AV10"/>
    <mergeCell ref="P11:T13"/>
    <mergeCell ref="U11:AH13"/>
    <mergeCell ref="AJ11:AK13"/>
    <mergeCell ref="U18:U19"/>
    <mergeCell ref="V18:W19"/>
    <mergeCell ref="X18:Z18"/>
    <mergeCell ref="AG14:AV14"/>
    <mergeCell ref="AB15:AE17"/>
    <mergeCell ref="AI15:AK16"/>
    <mergeCell ref="AL15:AV16"/>
    <mergeCell ref="Q16:R16"/>
    <mergeCell ref="S16:T16"/>
    <mergeCell ref="A12:C13"/>
    <mergeCell ref="D12:O13"/>
    <mergeCell ref="AL12:AM12"/>
    <mergeCell ref="AN12:AO12"/>
    <mergeCell ref="AQ12:AR12"/>
    <mergeCell ref="AT12:AU12"/>
    <mergeCell ref="AJ18:AM19"/>
    <mergeCell ref="AN18:AV18"/>
    <mergeCell ref="B19:H19"/>
    <mergeCell ref="I19:T19"/>
    <mergeCell ref="X19:Z19"/>
    <mergeCell ref="AN19:AV19"/>
    <mergeCell ref="AA18:AB19"/>
    <mergeCell ref="A14:C17"/>
    <mergeCell ref="D14:J17"/>
    <mergeCell ref="K14:P17"/>
    <mergeCell ref="AB14:AE14"/>
    <mergeCell ref="AC18:AI19"/>
    <mergeCell ref="V16:W16"/>
    <mergeCell ref="Y16:Z16"/>
    <mergeCell ref="AF17:AP17"/>
    <mergeCell ref="A18:A19"/>
    <mergeCell ref="B18:H18"/>
    <mergeCell ref="I18:T18"/>
    <mergeCell ref="A20:A24"/>
    <mergeCell ref="B20:H20"/>
    <mergeCell ref="I20:I21"/>
    <mergeCell ref="J20:K21"/>
    <mergeCell ref="U20:U24"/>
    <mergeCell ref="V20:W24"/>
    <mergeCell ref="B21:H24"/>
    <mergeCell ref="L21:N21"/>
    <mergeCell ref="O21:Q21"/>
    <mergeCell ref="R21:T21"/>
    <mergeCell ref="I22:T22"/>
    <mergeCell ref="I23:I24"/>
    <mergeCell ref="J23:J24"/>
    <mergeCell ref="K23:K24"/>
    <mergeCell ref="L23:L24"/>
    <mergeCell ref="M23:M24"/>
    <mergeCell ref="N23:N24"/>
    <mergeCell ref="O23:O24"/>
    <mergeCell ref="P23:P24"/>
    <mergeCell ref="Q23:Q24"/>
    <mergeCell ref="R23:R24"/>
    <mergeCell ref="S23:S24"/>
    <mergeCell ref="T23:T24"/>
    <mergeCell ref="X20:Z21"/>
    <mergeCell ref="AA20:AB24"/>
    <mergeCell ref="AC20:AI20"/>
    <mergeCell ref="AJ20:AJ21"/>
    <mergeCell ref="AK20:AM21"/>
    <mergeCell ref="AN20:AV20"/>
    <mergeCell ref="AC21:AI24"/>
    <mergeCell ref="AO21:AP21"/>
    <mergeCell ref="AN23:AP24"/>
    <mergeCell ref="AJ22:AJ24"/>
    <mergeCell ref="AK22:AM24"/>
    <mergeCell ref="X23:Z23"/>
    <mergeCell ref="A25:A29"/>
    <mergeCell ref="B25:H25"/>
    <mergeCell ref="I25:I26"/>
    <mergeCell ref="J25:K26"/>
    <mergeCell ref="U25:U29"/>
    <mergeCell ref="V25:W29"/>
    <mergeCell ref="B26:H29"/>
    <mergeCell ref="L26:N26"/>
    <mergeCell ref="O26:Q26"/>
    <mergeCell ref="R26:T26"/>
    <mergeCell ref="I27:T27"/>
    <mergeCell ref="I28:I29"/>
    <mergeCell ref="J28:J29"/>
    <mergeCell ref="K28:K29"/>
    <mergeCell ref="L28:L29"/>
    <mergeCell ref="M28:M29"/>
    <mergeCell ref="N28:N29"/>
    <mergeCell ref="O28:O29"/>
    <mergeCell ref="P28:P29"/>
    <mergeCell ref="Q28:Q29"/>
    <mergeCell ref="R28:R29"/>
    <mergeCell ref="S28:S29"/>
    <mergeCell ref="T28:T29"/>
    <mergeCell ref="X25:Z26"/>
    <mergeCell ref="AA25:AB29"/>
    <mergeCell ref="AC25:AI25"/>
    <mergeCell ref="AJ25:AJ26"/>
    <mergeCell ref="AK25:AM26"/>
    <mergeCell ref="AN25:AV25"/>
    <mergeCell ref="AC26:AI29"/>
    <mergeCell ref="AO26:AP26"/>
    <mergeCell ref="AN28:AP29"/>
    <mergeCell ref="AJ27:AJ29"/>
    <mergeCell ref="AK27:AM29"/>
    <mergeCell ref="X28:Z28"/>
    <mergeCell ref="A30:A34"/>
    <mergeCell ref="B30:H30"/>
    <mergeCell ref="I30:I31"/>
    <mergeCell ref="J30:K31"/>
    <mergeCell ref="U30:U34"/>
    <mergeCell ref="V30:W34"/>
    <mergeCell ref="B31:H34"/>
    <mergeCell ref="L31:N31"/>
    <mergeCell ref="O31:Q31"/>
    <mergeCell ref="R31:T31"/>
    <mergeCell ref="I32:T32"/>
    <mergeCell ref="I33:I34"/>
    <mergeCell ref="J33:J34"/>
    <mergeCell ref="K33:K34"/>
    <mergeCell ref="L33:L34"/>
    <mergeCell ref="M33:M34"/>
    <mergeCell ref="N33:N34"/>
    <mergeCell ref="O33:O34"/>
    <mergeCell ref="P33:P34"/>
    <mergeCell ref="Q33:Q34"/>
    <mergeCell ref="R33:R34"/>
    <mergeCell ref="S33:S34"/>
    <mergeCell ref="T33:T34"/>
    <mergeCell ref="I35:I36"/>
    <mergeCell ref="J35:K36"/>
    <mergeCell ref="U35:U39"/>
    <mergeCell ref="X30:Z31"/>
    <mergeCell ref="AA30:AB34"/>
    <mergeCell ref="AC30:AI30"/>
    <mergeCell ref="AJ30:AJ31"/>
    <mergeCell ref="AK30:AM31"/>
    <mergeCell ref="AN30:AV30"/>
    <mergeCell ref="AC31:AI34"/>
    <mergeCell ref="AO31:AP31"/>
    <mergeCell ref="AN33:AP34"/>
    <mergeCell ref="AJ32:AJ34"/>
    <mergeCell ref="AK32:AM34"/>
    <mergeCell ref="X33:Z33"/>
    <mergeCell ref="A52:C52"/>
    <mergeCell ref="AC52:AM54"/>
    <mergeCell ref="AN52:AO54"/>
    <mergeCell ref="AP53:AP54"/>
    <mergeCell ref="AE47:AF47"/>
    <mergeCell ref="AG47:AH49"/>
    <mergeCell ref="AI47:AO49"/>
    <mergeCell ref="AO36:AP36"/>
    <mergeCell ref="I37:T37"/>
    <mergeCell ref="AJ37:AJ39"/>
    <mergeCell ref="AK37:AM39"/>
    <mergeCell ref="I38:I39"/>
    <mergeCell ref="J38:J39"/>
    <mergeCell ref="K38:K39"/>
    <mergeCell ref="L38:L39"/>
    <mergeCell ref="M38:M39"/>
    <mergeCell ref="X35:Z36"/>
    <mergeCell ref="V35:W39"/>
    <mergeCell ref="N38:N39"/>
    <mergeCell ref="O38:O39"/>
    <mergeCell ref="P38:P39"/>
    <mergeCell ref="AC35:AI35"/>
    <mergeCell ref="B36:H39"/>
    <mergeCell ref="L36:N36"/>
    <mergeCell ref="AR44:AV45"/>
    <mergeCell ref="H45:Z51"/>
    <mergeCell ref="AC45:AO45"/>
    <mergeCell ref="AC46:AO46"/>
    <mergeCell ref="AC48:AD49"/>
    <mergeCell ref="AE48:AF49"/>
    <mergeCell ref="A51:C51"/>
    <mergeCell ref="AC51:AO51"/>
    <mergeCell ref="R38:R39"/>
    <mergeCell ref="S38:S39"/>
    <mergeCell ref="T38:T39"/>
    <mergeCell ref="X38:Z38"/>
    <mergeCell ref="AN38:AP39"/>
    <mergeCell ref="Q38:Q39"/>
    <mergeCell ref="AC47:AD47"/>
    <mergeCell ref="AC36:AI39"/>
    <mergeCell ref="AJ35:AJ36"/>
    <mergeCell ref="AK35:AM36"/>
    <mergeCell ref="AN35:AV35"/>
    <mergeCell ref="O36:Q36"/>
    <mergeCell ref="R36:T36"/>
    <mergeCell ref="AA36:AB39"/>
    <mergeCell ref="A35:A39"/>
    <mergeCell ref="B35:H35"/>
  </mergeCells>
  <phoneticPr fontId="3"/>
  <printOptions horizontalCentered="1"/>
  <pageMargins left="0.31496062992125984" right="0.23622047244094491" top="0.11811023622047245" bottom="0.23" header="0.19685039370078741" footer="0.15748031496062992"/>
  <pageSetup paperSize="9" scale="79" orientation="landscape" horizontalDpi="300" verticalDpi="300" r:id="rId1"/>
  <headerFooter alignWithMargins="0">
    <oddFooter>&amp;R&amp;"ＭＳ 明朝,標準"&amp;10オリンパス健康保険組合　&amp;8R6.11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38100</xdr:colOff>
                    <xdr:row>52</xdr:row>
                    <xdr:rowOff>57150</xdr:rowOff>
                  </from>
                  <to>
                    <xdr:col>2</xdr:col>
                    <xdr:colOff>123825</xdr:colOff>
                    <xdr:row>53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異動届　入力画面</vt:lpstr>
      <vt:lpstr>★異動届　印刷用</vt:lpstr>
      <vt:lpstr>記入例（認定）</vt:lpstr>
      <vt:lpstr>記入例（出生）</vt:lpstr>
      <vt:lpstr>記入例（出生国外)</vt:lpstr>
      <vt:lpstr>記入例（就職による削除)</vt:lpstr>
      <vt:lpstr>記入例（収入超過)</vt:lpstr>
      <vt:lpstr>記入例（雇用保険受給開始)</vt:lpstr>
      <vt:lpstr>記入例（夫婦収入逆転)</vt:lpstr>
      <vt:lpstr>記入例（死亡)</vt:lpstr>
      <vt:lpstr>記入例（国外居住による削除)</vt:lpstr>
      <vt:lpstr>'★異動届　印刷用'!Print_Area</vt:lpstr>
      <vt:lpstr>'異動届　入力画面'!Print_Area</vt:lpstr>
      <vt:lpstr>'記入例（雇用保険受給開始)'!Print_Area</vt:lpstr>
      <vt:lpstr>'記入例（国外居住による削除)'!Print_Area</vt:lpstr>
      <vt:lpstr>'記入例（死亡)'!Print_Area</vt:lpstr>
      <vt:lpstr>'記入例（収入超過)'!Print_Area</vt:lpstr>
      <vt:lpstr>'記入例（就職による削除)'!Print_Area</vt:lpstr>
      <vt:lpstr>'記入例（出生）'!Print_Area</vt:lpstr>
      <vt:lpstr>'記入例（出生国外)'!Print_Area</vt:lpstr>
      <vt:lpstr>'記入例（認定）'!Print_Area</vt:lpstr>
      <vt:lpstr>'記入例（夫婦収入逆転)'!Print_Area</vt:lpstr>
    </vt:vector>
  </TitlesOfParts>
  <Company>オリンパス健康保険組合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健康保険被扶養者異動届.</dc:title>
  <dc:creator>オリンパス健康保険組合</dc:creator>
  <cp:lastModifiedBy>Keiko Kotaka (小高　恵子)</cp:lastModifiedBy>
  <cp:lastPrinted>2024-12-06T02:09:46Z</cp:lastPrinted>
  <dcterms:created xsi:type="dcterms:W3CDTF">1999-12-02T09:12:40Z</dcterms:created>
  <dcterms:modified xsi:type="dcterms:W3CDTF">2024-12-06T02:34:20Z</dcterms:modified>
</cp:coreProperties>
</file>